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Plhak\Documents\05 TEPLICE\001 DUCHCOVSKÁ 2026\PDF 2026 revize (1)\PDF 2026 revize\"/>
    </mc:Choice>
  </mc:AlternateContent>
  <xr:revisionPtr revIDLastSave="0" documentId="13_ncr:1_{09A1BDDB-603A-4603-A8FB-68DC52E815FC}" xr6:coauthVersionLast="47" xr6:coauthVersionMax="47" xr10:uidLastSave="{00000000-0000-0000-0000-000000000000}"/>
  <bookViews>
    <workbookView xWindow="-120" yWindow="-120" windowWidth="29040" windowHeight="15840" xr2:uid="{DC9C3CC9-0A1D-4416-8E10-709BFDF37531}"/>
  </bookViews>
  <sheets>
    <sheet name="suma" sheetId="5" r:id="rId1"/>
    <sheet name="1" sheetId="3" r:id="rId2"/>
    <sheet name="2" sheetId="1" r:id="rId3"/>
    <sheet name="3" sheetId="2" r:id="rId4"/>
    <sheet name="4" sheetId="4" r:id="rId5"/>
  </sheets>
  <definedNames>
    <definedName name="_xlnm.Print_Area" localSheetId="0">suma!$A$1:$L$19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2" l="1"/>
  <c r="Q28" i="4" l="1"/>
  <c r="R28" i="4" s="1"/>
  <c r="U28" i="2"/>
  <c r="V28" i="2" s="1"/>
  <c r="Q27" i="4"/>
  <c r="R27" i="4" s="1"/>
  <c r="Q26" i="4"/>
  <c r="P26" i="4"/>
  <c r="Q25" i="4"/>
  <c r="P25" i="4"/>
  <c r="R25" i="4" s="1"/>
  <c r="Q24" i="4"/>
  <c r="P24" i="4"/>
  <c r="R24" i="4" s="1"/>
  <c r="Q23" i="4"/>
  <c r="P23" i="4"/>
  <c r="R23" i="4" s="1"/>
  <c r="Q22" i="4"/>
  <c r="P22" i="4"/>
  <c r="Q21" i="4"/>
  <c r="P21" i="4"/>
  <c r="R21" i="4" s="1"/>
  <c r="Q20" i="4"/>
  <c r="P20" i="4"/>
  <c r="R20" i="4" s="1"/>
  <c r="Q19" i="4"/>
  <c r="P19" i="4"/>
  <c r="R19" i="4" s="1"/>
  <c r="Q18" i="4"/>
  <c r="P18" i="4"/>
  <c r="Q17" i="4"/>
  <c r="P17" i="4"/>
  <c r="R17" i="4" s="1"/>
  <c r="Q16" i="4"/>
  <c r="P16" i="4"/>
  <c r="R16" i="4" s="1"/>
  <c r="Q15" i="4"/>
  <c r="P15" i="4"/>
  <c r="R15" i="4" s="1"/>
  <c r="Q14" i="4"/>
  <c r="P14" i="4"/>
  <c r="Q13" i="4"/>
  <c r="P13" i="4"/>
  <c r="R13" i="4" s="1"/>
  <c r="Q12" i="4"/>
  <c r="P12" i="4"/>
  <c r="R12" i="4" s="1"/>
  <c r="Q11" i="4"/>
  <c r="Q32" i="4" s="1"/>
  <c r="P11" i="4"/>
  <c r="R11" i="4" s="1"/>
  <c r="R31" i="4"/>
  <c r="R30" i="4"/>
  <c r="R29" i="4"/>
  <c r="U27" i="2"/>
  <c r="V27" i="2" s="1"/>
  <c r="U26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T26" i="2"/>
  <c r="V26" i="2" s="1"/>
  <c r="T25" i="2"/>
  <c r="T24" i="2"/>
  <c r="T23" i="2"/>
  <c r="T22" i="2"/>
  <c r="T21" i="2"/>
  <c r="T20" i="2"/>
  <c r="V20" i="2" s="1"/>
  <c r="T19" i="2"/>
  <c r="T18" i="2"/>
  <c r="V18" i="2" s="1"/>
  <c r="T17" i="2"/>
  <c r="V17" i="2" s="1"/>
  <c r="T16" i="2"/>
  <c r="V16" i="2" s="1"/>
  <c r="T15" i="2"/>
  <c r="T14" i="2"/>
  <c r="T13" i="2"/>
  <c r="V13" i="2" s="1"/>
  <c r="T12" i="2"/>
  <c r="T11" i="2"/>
  <c r="Q25" i="2"/>
  <c r="O25" i="2"/>
  <c r="K25" i="2"/>
  <c r="I25" i="2"/>
  <c r="G25" i="2"/>
  <c r="E25" i="2"/>
  <c r="C25" i="2"/>
  <c r="N28" i="3"/>
  <c r="N27" i="3"/>
  <c r="P28" i="1"/>
  <c r="O28" i="1"/>
  <c r="V31" i="2"/>
  <c r="V30" i="2"/>
  <c r="V29" i="2"/>
  <c r="O27" i="1"/>
  <c r="P27" i="1" s="1"/>
  <c r="O26" i="1"/>
  <c r="N26" i="1"/>
  <c r="P26" i="1" s="1"/>
  <c r="O25" i="1"/>
  <c r="N25" i="1"/>
  <c r="O24" i="1"/>
  <c r="N24" i="1"/>
  <c r="P24" i="1" s="1"/>
  <c r="O23" i="1"/>
  <c r="N23" i="1"/>
  <c r="O22" i="1"/>
  <c r="N22" i="1"/>
  <c r="O21" i="1"/>
  <c r="N21" i="1"/>
  <c r="O20" i="1"/>
  <c r="N20" i="1"/>
  <c r="P20" i="1" s="1"/>
  <c r="O19" i="1"/>
  <c r="N19" i="1"/>
  <c r="O18" i="1"/>
  <c r="N18" i="1"/>
  <c r="P18" i="1" s="1"/>
  <c r="O17" i="1"/>
  <c r="N17" i="1"/>
  <c r="O16" i="1"/>
  <c r="N16" i="1"/>
  <c r="P16" i="1" s="1"/>
  <c r="O15" i="1"/>
  <c r="N15" i="1"/>
  <c r="O14" i="1"/>
  <c r="N14" i="1"/>
  <c r="P14" i="1" s="1"/>
  <c r="O13" i="1"/>
  <c r="N13" i="1"/>
  <c r="O12" i="1"/>
  <c r="N12" i="1"/>
  <c r="P12" i="1" s="1"/>
  <c r="O11" i="1"/>
  <c r="O32" i="1" s="1"/>
  <c r="N11" i="1"/>
  <c r="M26" i="3"/>
  <c r="L26" i="3"/>
  <c r="M25" i="3"/>
  <c r="N25" i="3" s="1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M32" i="3" s="1"/>
  <c r="L11" i="3"/>
  <c r="N31" i="3"/>
  <c r="N30" i="3"/>
  <c r="N29" i="3"/>
  <c r="P31" i="1"/>
  <c r="P30" i="1"/>
  <c r="P29" i="1"/>
  <c r="N12" i="3" l="1"/>
  <c r="N16" i="3"/>
  <c r="N22" i="3"/>
  <c r="N24" i="3"/>
  <c r="N15" i="3"/>
  <c r="N17" i="3"/>
  <c r="N19" i="3"/>
  <c r="N21" i="3"/>
  <c r="N23" i="3"/>
  <c r="U25" i="2"/>
  <c r="V25" i="2" s="1"/>
  <c r="R14" i="4"/>
  <c r="R22" i="4"/>
  <c r="R26" i="4"/>
  <c r="R18" i="4"/>
  <c r="V21" i="2"/>
  <c r="V14" i="2"/>
  <c r="V12" i="2"/>
  <c r="V24" i="2"/>
  <c r="V22" i="2"/>
  <c r="U32" i="2"/>
  <c r="V11" i="2"/>
  <c r="V15" i="2"/>
  <c r="V19" i="2"/>
  <c r="V23" i="2"/>
  <c r="N11" i="3"/>
  <c r="N26" i="3"/>
  <c r="N14" i="3"/>
  <c r="N13" i="3"/>
  <c r="N18" i="3"/>
  <c r="N20" i="3"/>
  <c r="P15" i="1"/>
  <c r="P11" i="1"/>
  <c r="P17" i="1"/>
  <c r="P21" i="1"/>
  <c r="P25" i="1"/>
  <c r="P19" i="1"/>
  <c r="P23" i="1"/>
  <c r="P13" i="1"/>
  <c r="P22" i="1"/>
  <c r="R32" i="4" l="1"/>
  <c r="V32" i="2"/>
  <c r="N32" i="3"/>
  <c r="P32" i="1"/>
  <c r="D9" i="5" l="1"/>
</calcChain>
</file>

<file path=xl/sharedStrings.xml><?xml version="1.0" encoding="utf-8"?>
<sst xmlns="http://schemas.openxmlformats.org/spreadsheetml/2006/main" count="205" uniqueCount="61">
  <si>
    <t>C 2f</t>
  </si>
  <si>
    <t>A 15</t>
  </si>
  <si>
    <t>E 13</t>
  </si>
  <si>
    <t>IS 11c</t>
  </si>
  <si>
    <t>B 24b</t>
  </si>
  <si>
    <t>B 1</t>
  </si>
  <si>
    <t>Z 2</t>
  </si>
  <si>
    <t>IP 10a</t>
  </si>
  <si>
    <t>sloupek</t>
  </si>
  <si>
    <t xml:space="preserve">zakrytí </t>
  </si>
  <si>
    <t>C 4b</t>
  </si>
  <si>
    <t>B</t>
  </si>
  <si>
    <t>Z 4</t>
  </si>
  <si>
    <t>B 24a</t>
  </si>
  <si>
    <t>IP 22</t>
  </si>
  <si>
    <t>IP 10b</t>
  </si>
  <si>
    <t>1. ETAPA</t>
  </si>
  <si>
    <t>levá A</t>
  </si>
  <si>
    <t>pravá A</t>
  </si>
  <si>
    <t>levá B</t>
  </si>
  <si>
    <t>pravá B</t>
  </si>
  <si>
    <t>2. ETAPA</t>
  </si>
  <si>
    <t>3. ETAPA</t>
  </si>
  <si>
    <t>4. ETAPA</t>
  </si>
  <si>
    <t xml:space="preserve"> A</t>
  </si>
  <si>
    <t>levá C</t>
  </si>
  <si>
    <t>pravá C</t>
  </si>
  <si>
    <t>A</t>
  </si>
  <si>
    <t>pravá D</t>
  </si>
  <si>
    <t>pravá E</t>
  </si>
  <si>
    <t>levá D</t>
  </si>
  <si>
    <t>levá E</t>
  </si>
  <si>
    <t>E 3a</t>
  </si>
  <si>
    <t>C</t>
  </si>
  <si>
    <t>D</t>
  </si>
  <si>
    <t>Dopravní značka</t>
  </si>
  <si>
    <t>cena za den</t>
  </si>
  <si>
    <t>pronájem</t>
  </si>
  <si>
    <t>den</t>
  </si>
  <si>
    <t>dní</t>
  </si>
  <si>
    <t>celkem</t>
  </si>
  <si>
    <t>suma</t>
  </si>
  <si>
    <t>počet</t>
  </si>
  <si>
    <t>Seznam dopravního značení - kusovník a pronájem:</t>
  </si>
  <si>
    <t>podstavec</t>
  </si>
  <si>
    <t xml:space="preserve">odkrytí </t>
  </si>
  <si>
    <t>montáž</t>
  </si>
  <si>
    <t>demontáž</t>
  </si>
  <si>
    <t>doprava</t>
  </si>
  <si>
    <t xml:space="preserve"> </t>
  </si>
  <si>
    <t>přechodné dopravní značení celkem bez DPH:</t>
  </si>
  <si>
    <t>Teplice - ulice Duchcovská - rekonstrukce komunikace 2 etapa</t>
  </si>
  <si>
    <t>Teplice - ulice Duchcovská - rekonstrukce komunikace 3 etapa</t>
  </si>
  <si>
    <t>Teplice - ulice Duchcovská - rekonstrukce komunikace 4 etapa</t>
  </si>
  <si>
    <t>termín:</t>
  </si>
  <si>
    <t xml:space="preserve">Teplice - ulice Duchcovská - rekonstrukce komunikace 1 etapa </t>
  </si>
  <si>
    <t>04.05.2026 - 25.05.2026</t>
  </si>
  <si>
    <t>25.05.2026 - 06.07.2026</t>
  </si>
  <si>
    <t>06.07.2026 - 31.08.2026</t>
  </si>
  <si>
    <t>31.08.2026 - 14.09.2026</t>
  </si>
  <si>
    <t>04.05.2026 - 14.09.2026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</si>
</sst>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/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7" xfId="0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20" xfId="0" applyNumberFormat="1" applyFont="1" applyBorder="1" applyAlignment="1">
      <alignment horizontal="center"/>
    </xf>
    <xf numFmtId="0" fontId="0" fillId="0" borderId="24" xfId="0" applyBorder="1"/>
    <xf numFmtId="0" fontId="3" fillId="0" borderId="2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0" fillId="0" borderId="25" xfId="0" applyBorder="1"/>
    <xf numFmtId="0" fontId="0" fillId="0" borderId="26" xfId="0" applyBorder="1" applyAlignment="1">
      <alignment horizontal="center"/>
    </xf>
    <xf numFmtId="0" fontId="5" fillId="0" borderId="26" xfId="0" applyFont="1" applyBorder="1" applyAlignment="1">
      <alignment horizontal="center"/>
    </xf>
    <xf numFmtId="164" fontId="5" fillId="0" borderId="26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64" fontId="5" fillId="0" borderId="27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0" fillId="0" borderId="5" xfId="0" applyBorder="1"/>
    <xf numFmtId="0" fontId="0" fillId="0" borderId="32" xfId="0" applyBorder="1"/>
    <xf numFmtId="0" fontId="5" fillId="0" borderId="7" xfId="0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/>
    </xf>
    <xf numFmtId="0" fontId="5" fillId="0" borderId="34" xfId="0" applyFont="1" applyBorder="1" applyAlignment="1">
      <alignment horizontal="center"/>
    </xf>
    <xf numFmtId="164" fontId="5" fillId="0" borderId="34" xfId="0" applyNumberFormat="1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164" fontId="5" fillId="0" borderId="35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0" xfId="0" applyBorder="1"/>
    <xf numFmtId="0" fontId="0" fillId="0" borderId="44" xfId="0" applyBorder="1"/>
    <xf numFmtId="0" fontId="0" fillId="0" borderId="45" xfId="0" applyBorder="1"/>
    <xf numFmtId="0" fontId="6" fillId="0" borderId="0" xfId="0" applyFont="1"/>
    <xf numFmtId="0" fontId="0" fillId="0" borderId="21" xfId="0" applyBorder="1"/>
    <xf numFmtId="0" fontId="0" fillId="0" borderId="46" xfId="0" applyBorder="1"/>
    <xf numFmtId="0" fontId="0" fillId="0" borderId="41" xfId="0" applyBorder="1"/>
    <xf numFmtId="164" fontId="7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5" fillId="0" borderId="30" xfId="0" applyNumberFormat="1" applyFont="1" applyBorder="1" applyAlignment="1">
      <alignment horizontal="center"/>
    </xf>
    <xf numFmtId="164" fontId="5" fillId="0" borderId="31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3" fillId="5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F31C0-CD6B-45AD-87D5-91CA5F9DA71B}">
  <dimension ref="A3:I14"/>
  <sheetViews>
    <sheetView tabSelected="1" zoomScaleNormal="100" workbookViewId="0">
      <selection activeCell="A3" sqref="A3"/>
    </sheetView>
  </sheetViews>
  <sheetFormatPr defaultRowHeight="15" x14ac:dyDescent="0.25"/>
  <cols>
    <col min="3" max="3" width="10.140625" bestFit="1" customWidth="1"/>
    <col min="9" max="9" width="9.140625" customWidth="1"/>
  </cols>
  <sheetData>
    <row r="3" spans="1:9" x14ac:dyDescent="0.25">
      <c r="A3" s="49"/>
      <c r="B3" s="50"/>
      <c r="C3" s="50"/>
      <c r="D3" s="50"/>
      <c r="E3" s="50"/>
      <c r="F3" s="50"/>
      <c r="G3" s="50"/>
      <c r="H3" s="50"/>
      <c r="I3" s="51"/>
    </row>
    <row r="4" spans="1:9" x14ac:dyDescent="0.25">
      <c r="A4" s="52"/>
      <c r="I4" s="53"/>
    </row>
    <row r="5" spans="1:9" x14ac:dyDescent="0.25">
      <c r="A5" s="52"/>
      <c r="B5" t="s">
        <v>54</v>
      </c>
      <c r="C5" s="59" t="s">
        <v>60</v>
      </c>
      <c r="D5" s="59"/>
      <c r="E5" s="59"/>
      <c r="I5" s="53"/>
    </row>
    <row r="6" spans="1:9" x14ac:dyDescent="0.25">
      <c r="A6" s="52"/>
      <c r="I6" s="53"/>
    </row>
    <row r="7" spans="1:9" ht="21" x14ac:dyDescent="0.35">
      <c r="A7" s="52"/>
      <c r="B7" s="54" t="s">
        <v>50</v>
      </c>
      <c r="I7" s="53"/>
    </row>
    <row r="8" spans="1:9" x14ac:dyDescent="0.25">
      <c r="A8" s="52"/>
      <c r="I8" s="53"/>
    </row>
    <row r="9" spans="1:9" x14ac:dyDescent="0.25">
      <c r="A9" s="52"/>
      <c r="D9" s="58">
        <f>'1'!N32+'2'!P32+'3'!V32+'4'!R32</f>
        <v>0</v>
      </c>
      <c r="E9" s="58"/>
      <c r="F9" s="58"/>
      <c r="I9" s="53"/>
    </row>
    <row r="10" spans="1:9" x14ac:dyDescent="0.25">
      <c r="A10" s="52"/>
      <c r="D10" s="58"/>
      <c r="E10" s="58"/>
      <c r="F10" s="58"/>
      <c r="I10" s="53"/>
    </row>
    <row r="11" spans="1:9" x14ac:dyDescent="0.25">
      <c r="A11" s="52"/>
      <c r="I11" s="53"/>
    </row>
    <row r="12" spans="1:9" x14ac:dyDescent="0.25">
      <c r="A12" s="52"/>
      <c r="I12" s="53"/>
    </row>
    <row r="13" spans="1:9" x14ac:dyDescent="0.25">
      <c r="A13" s="52"/>
      <c r="I13" s="53"/>
    </row>
    <row r="14" spans="1:9" x14ac:dyDescent="0.25">
      <c r="A14" s="55"/>
      <c r="B14" s="56"/>
      <c r="C14" s="56"/>
      <c r="D14" s="56"/>
      <c r="E14" s="56"/>
      <c r="F14" s="56"/>
      <c r="G14" s="56"/>
      <c r="H14" s="56"/>
      <c r="I14" s="57"/>
    </row>
  </sheetData>
  <mergeCells count="2">
    <mergeCell ref="D9:F10"/>
    <mergeCell ref="C5:E5"/>
  </mergeCells>
  <pageMargins left="0.70866141732283472" right="0.70866141732283472" top="0.78740157480314965" bottom="0.78740157480314965" header="0.31496062992125984" footer="0.31496062992125984"/>
  <pageSetup paperSize="9" scale="70" orientation="landscape" horizontalDpi="0" verticalDpi="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0A55A-AFC6-4C4E-9700-1F287AC857F6}">
  <dimension ref="B5:N32"/>
  <sheetViews>
    <sheetView zoomScaleNormal="100" workbookViewId="0">
      <selection activeCell="B5" sqref="B5:D5"/>
    </sheetView>
  </sheetViews>
  <sheetFormatPr defaultRowHeight="15" x14ac:dyDescent="0.25"/>
  <cols>
    <col min="1" max="1" width="6.7109375" customWidth="1"/>
    <col min="2" max="2" width="12.7109375" customWidth="1"/>
    <col min="3" max="10" width="7.7109375" customWidth="1"/>
    <col min="11" max="11" width="12.7109375" style="11" customWidth="1"/>
    <col min="12" max="13" width="9.7109375" customWidth="1"/>
    <col min="14" max="14" width="15.7109375" style="11" customWidth="1"/>
  </cols>
  <sheetData>
    <row r="5" spans="2:14" x14ac:dyDescent="0.25">
      <c r="B5" s="59" t="s">
        <v>56</v>
      </c>
      <c r="C5" s="60"/>
      <c r="D5" s="60"/>
    </row>
    <row r="6" spans="2:14" ht="15.75" thickBot="1" x14ac:dyDescent="0.3"/>
    <row r="7" spans="2:14" ht="21" x14ac:dyDescent="0.35">
      <c r="B7" s="63" t="s">
        <v>55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</row>
    <row r="8" spans="2:14" x14ac:dyDescent="0.25">
      <c r="B8" s="66" t="s">
        <v>43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8"/>
    </row>
    <row r="9" spans="2:14" x14ac:dyDescent="0.25">
      <c r="B9" s="69" t="s">
        <v>35</v>
      </c>
      <c r="C9" s="70" t="s">
        <v>16</v>
      </c>
      <c r="D9" s="70"/>
      <c r="E9" s="70"/>
      <c r="F9" s="70"/>
      <c r="G9" s="70"/>
      <c r="H9" s="70"/>
      <c r="I9" s="70"/>
      <c r="J9" s="70"/>
      <c r="K9" s="12" t="s">
        <v>37</v>
      </c>
      <c r="L9" s="71" t="s">
        <v>39</v>
      </c>
      <c r="M9" s="71" t="s">
        <v>42</v>
      </c>
      <c r="N9" s="73" t="s">
        <v>40</v>
      </c>
    </row>
    <row r="10" spans="2:14" x14ac:dyDescent="0.25">
      <c r="B10" s="69"/>
      <c r="C10" s="6" t="s">
        <v>18</v>
      </c>
      <c r="D10" s="6" t="s">
        <v>38</v>
      </c>
      <c r="E10" s="6" t="s">
        <v>17</v>
      </c>
      <c r="F10" s="6" t="s">
        <v>38</v>
      </c>
      <c r="G10" s="6" t="s">
        <v>19</v>
      </c>
      <c r="H10" s="6" t="s">
        <v>38</v>
      </c>
      <c r="I10" s="6" t="s">
        <v>20</v>
      </c>
      <c r="J10" s="6" t="s">
        <v>38</v>
      </c>
      <c r="K10" s="12" t="s">
        <v>36</v>
      </c>
      <c r="L10" s="72"/>
      <c r="M10" s="72"/>
      <c r="N10" s="74"/>
    </row>
    <row r="11" spans="2:14" x14ac:dyDescent="0.25">
      <c r="B11" s="4" t="s">
        <v>1</v>
      </c>
      <c r="C11" s="2">
        <v>1</v>
      </c>
      <c r="D11" s="7">
        <v>5</v>
      </c>
      <c r="E11" s="2">
        <v>1</v>
      </c>
      <c r="F11" s="7">
        <v>5</v>
      </c>
      <c r="G11" s="2">
        <v>0</v>
      </c>
      <c r="H11" s="7">
        <v>5</v>
      </c>
      <c r="I11" s="2">
        <v>0</v>
      </c>
      <c r="J11" s="7">
        <v>6</v>
      </c>
      <c r="K11" s="13"/>
      <c r="L11" s="7">
        <f>SUM(D11+F11+H11+J11)</f>
        <v>21</v>
      </c>
      <c r="M11" s="24">
        <f>SUM(C11+E11+G11+I11)</f>
        <v>2</v>
      </c>
      <c r="N11" s="16">
        <f>SUM(K11*L11*M11)</f>
        <v>0</v>
      </c>
    </row>
    <row r="12" spans="2:14" x14ac:dyDescent="0.25">
      <c r="B12" s="4" t="s">
        <v>5</v>
      </c>
      <c r="C12" s="2">
        <v>3</v>
      </c>
      <c r="D12" s="7">
        <v>5</v>
      </c>
      <c r="E12" s="2">
        <v>2</v>
      </c>
      <c r="F12" s="7">
        <v>5</v>
      </c>
      <c r="G12" s="2">
        <v>3</v>
      </c>
      <c r="H12" s="7">
        <v>5</v>
      </c>
      <c r="I12" s="2">
        <v>3</v>
      </c>
      <c r="J12" s="7">
        <v>6</v>
      </c>
      <c r="K12" s="13"/>
      <c r="L12" s="7">
        <f t="shared" ref="L12:L26" si="0">SUM(D12+F12+H12+J12)</f>
        <v>21</v>
      </c>
      <c r="M12" s="24">
        <f t="shared" ref="M12:M26" si="1">SUM(C12+E12+G12+I12)</f>
        <v>11</v>
      </c>
      <c r="N12" s="16">
        <f t="shared" ref="N12:N26" si="2">SUM(K12*L12*M12)</f>
        <v>0</v>
      </c>
    </row>
    <row r="13" spans="2:14" x14ac:dyDescent="0.25">
      <c r="B13" s="4" t="s">
        <v>13</v>
      </c>
      <c r="C13" s="2">
        <v>1</v>
      </c>
      <c r="D13" s="7">
        <v>5</v>
      </c>
      <c r="E13" s="2">
        <v>1</v>
      </c>
      <c r="F13" s="7">
        <v>5</v>
      </c>
      <c r="G13" s="2">
        <v>0</v>
      </c>
      <c r="H13" s="7">
        <v>5</v>
      </c>
      <c r="I13" s="2">
        <v>0</v>
      </c>
      <c r="J13" s="7">
        <v>6</v>
      </c>
      <c r="K13" s="13"/>
      <c r="L13" s="7">
        <f t="shared" si="0"/>
        <v>21</v>
      </c>
      <c r="M13" s="24">
        <f t="shared" si="1"/>
        <v>2</v>
      </c>
      <c r="N13" s="16">
        <f t="shared" si="2"/>
        <v>0</v>
      </c>
    </row>
    <row r="14" spans="2:14" x14ac:dyDescent="0.25">
      <c r="B14" s="4" t="s">
        <v>4</v>
      </c>
      <c r="C14" s="2">
        <v>1</v>
      </c>
      <c r="D14" s="7">
        <v>5</v>
      </c>
      <c r="E14" s="2">
        <v>1</v>
      </c>
      <c r="F14" s="7">
        <v>5</v>
      </c>
      <c r="G14" s="2">
        <v>0</v>
      </c>
      <c r="H14" s="7">
        <v>5</v>
      </c>
      <c r="I14" s="2">
        <v>0</v>
      </c>
      <c r="J14" s="7">
        <v>6</v>
      </c>
      <c r="K14" s="13"/>
      <c r="L14" s="7">
        <f t="shared" si="0"/>
        <v>21</v>
      </c>
      <c r="M14" s="24">
        <f t="shared" si="1"/>
        <v>2</v>
      </c>
      <c r="N14" s="16">
        <f t="shared" si="2"/>
        <v>0</v>
      </c>
    </row>
    <row r="15" spans="2:14" x14ac:dyDescent="0.25">
      <c r="B15" s="4" t="s">
        <v>0</v>
      </c>
      <c r="C15" s="2">
        <v>1</v>
      </c>
      <c r="D15" s="7">
        <v>5</v>
      </c>
      <c r="E15" s="2">
        <v>1</v>
      </c>
      <c r="F15" s="7">
        <v>5</v>
      </c>
      <c r="G15" s="2">
        <v>1</v>
      </c>
      <c r="H15" s="7">
        <v>5</v>
      </c>
      <c r="I15" s="2">
        <v>1</v>
      </c>
      <c r="J15" s="7">
        <v>6</v>
      </c>
      <c r="K15" s="13"/>
      <c r="L15" s="7">
        <f t="shared" si="0"/>
        <v>21</v>
      </c>
      <c r="M15" s="24">
        <f t="shared" si="1"/>
        <v>4</v>
      </c>
      <c r="N15" s="16">
        <f t="shared" si="2"/>
        <v>0</v>
      </c>
    </row>
    <row r="16" spans="2:14" x14ac:dyDescent="0.25">
      <c r="B16" s="4" t="s">
        <v>10</v>
      </c>
      <c r="C16" s="2">
        <v>1</v>
      </c>
      <c r="D16" s="7">
        <v>5</v>
      </c>
      <c r="E16" s="2">
        <v>0</v>
      </c>
      <c r="F16" s="7">
        <v>5</v>
      </c>
      <c r="G16" s="2">
        <v>0</v>
      </c>
      <c r="H16" s="7">
        <v>5</v>
      </c>
      <c r="I16" s="2">
        <v>0</v>
      </c>
      <c r="J16" s="7">
        <v>6</v>
      </c>
      <c r="K16" s="13"/>
      <c r="L16" s="7">
        <f t="shared" si="0"/>
        <v>21</v>
      </c>
      <c r="M16" s="24">
        <f t="shared" si="1"/>
        <v>1</v>
      </c>
      <c r="N16" s="16">
        <f t="shared" si="2"/>
        <v>0</v>
      </c>
    </row>
    <row r="17" spans="2:14" x14ac:dyDescent="0.25">
      <c r="B17" s="4" t="s">
        <v>32</v>
      </c>
      <c r="C17" s="2">
        <v>0</v>
      </c>
      <c r="D17" s="7">
        <v>5</v>
      </c>
      <c r="E17" s="2">
        <v>0</v>
      </c>
      <c r="F17" s="7">
        <v>5</v>
      </c>
      <c r="G17" s="2">
        <v>0</v>
      </c>
      <c r="H17" s="7">
        <v>5</v>
      </c>
      <c r="I17" s="2">
        <v>0</v>
      </c>
      <c r="J17" s="7">
        <v>6</v>
      </c>
      <c r="K17" s="13"/>
      <c r="L17" s="7">
        <f t="shared" si="0"/>
        <v>21</v>
      </c>
      <c r="M17" s="24">
        <f t="shared" si="1"/>
        <v>0</v>
      </c>
      <c r="N17" s="16">
        <f t="shared" si="2"/>
        <v>0</v>
      </c>
    </row>
    <row r="18" spans="2:14" x14ac:dyDescent="0.25">
      <c r="B18" s="4" t="s">
        <v>2</v>
      </c>
      <c r="C18" s="2">
        <v>9</v>
      </c>
      <c r="D18" s="7">
        <v>5</v>
      </c>
      <c r="E18" s="2">
        <v>8</v>
      </c>
      <c r="F18" s="7">
        <v>5</v>
      </c>
      <c r="G18" s="2">
        <v>6</v>
      </c>
      <c r="H18" s="7">
        <v>5</v>
      </c>
      <c r="I18" s="2">
        <v>6</v>
      </c>
      <c r="J18" s="7">
        <v>6</v>
      </c>
      <c r="K18" s="13"/>
      <c r="L18" s="7">
        <f t="shared" si="0"/>
        <v>21</v>
      </c>
      <c r="M18" s="24">
        <f t="shared" si="1"/>
        <v>29</v>
      </c>
      <c r="N18" s="16">
        <f t="shared" si="2"/>
        <v>0</v>
      </c>
    </row>
    <row r="19" spans="2:14" x14ac:dyDescent="0.25">
      <c r="B19" s="4" t="s">
        <v>3</v>
      </c>
      <c r="C19" s="2">
        <v>1</v>
      </c>
      <c r="D19" s="7">
        <v>5</v>
      </c>
      <c r="E19" s="2">
        <v>1</v>
      </c>
      <c r="F19" s="7">
        <v>5</v>
      </c>
      <c r="G19" s="2">
        <v>2</v>
      </c>
      <c r="H19" s="7">
        <v>5</v>
      </c>
      <c r="I19" s="2">
        <v>2</v>
      </c>
      <c r="J19" s="7">
        <v>6</v>
      </c>
      <c r="K19" s="13"/>
      <c r="L19" s="7">
        <f t="shared" si="0"/>
        <v>21</v>
      </c>
      <c r="M19" s="24">
        <f t="shared" si="1"/>
        <v>6</v>
      </c>
      <c r="N19" s="16">
        <f t="shared" si="2"/>
        <v>0</v>
      </c>
    </row>
    <row r="20" spans="2:14" x14ac:dyDescent="0.25">
      <c r="B20" s="4" t="s">
        <v>7</v>
      </c>
      <c r="C20" s="2">
        <v>0</v>
      </c>
      <c r="D20" s="7">
        <v>5</v>
      </c>
      <c r="E20" s="2">
        <v>0</v>
      </c>
      <c r="F20" s="7">
        <v>5</v>
      </c>
      <c r="G20" s="2">
        <v>1</v>
      </c>
      <c r="H20" s="7">
        <v>5</v>
      </c>
      <c r="I20" s="2">
        <v>1</v>
      </c>
      <c r="J20" s="7">
        <v>6</v>
      </c>
      <c r="K20" s="13"/>
      <c r="L20" s="7">
        <f t="shared" si="0"/>
        <v>21</v>
      </c>
      <c r="M20" s="24">
        <f t="shared" si="1"/>
        <v>2</v>
      </c>
      <c r="N20" s="16">
        <f t="shared" si="2"/>
        <v>0</v>
      </c>
    </row>
    <row r="21" spans="2:14" x14ac:dyDescent="0.25">
      <c r="B21" s="4" t="s">
        <v>15</v>
      </c>
      <c r="C21" s="2">
        <v>0</v>
      </c>
      <c r="D21" s="7">
        <v>5</v>
      </c>
      <c r="E21" s="2">
        <v>0</v>
      </c>
      <c r="F21" s="7">
        <v>5</v>
      </c>
      <c r="G21" s="2">
        <v>1</v>
      </c>
      <c r="H21" s="7">
        <v>5</v>
      </c>
      <c r="I21" s="2">
        <v>1</v>
      </c>
      <c r="J21" s="7">
        <v>6</v>
      </c>
      <c r="K21" s="13"/>
      <c r="L21" s="7">
        <f t="shared" si="0"/>
        <v>21</v>
      </c>
      <c r="M21" s="24">
        <f t="shared" si="1"/>
        <v>2</v>
      </c>
      <c r="N21" s="16">
        <f t="shared" si="2"/>
        <v>0</v>
      </c>
    </row>
    <row r="22" spans="2:14" x14ac:dyDescent="0.25">
      <c r="B22" s="4" t="s">
        <v>14</v>
      </c>
      <c r="C22" s="2">
        <v>7</v>
      </c>
      <c r="D22" s="7">
        <v>5</v>
      </c>
      <c r="E22" s="2">
        <v>7</v>
      </c>
      <c r="F22" s="7">
        <v>5</v>
      </c>
      <c r="G22" s="2">
        <v>7</v>
      </c>
      <c r="H22" s="7">
        <v>5</v>
      </c>
      <c r="I22" s="2">
        <v>7</v>
      </c>
      <c r="J22" s="7">
        <v>6</v>
      </c>
      <c r="K22" s="13"/>
      <c r="L22" s="7">
        <f t="shared" si="0"/>
        <v>21</v>
      </c>
      <c r="M22" s="24">
        <f t="shared" si="1"/>
        <v>28</v>
      </c>
      <c r="N22" s="16">
        <f t="shared" si="2"/>
        <v>0</v>
      </c>
    </row>
    <row r="23" spans="2:14" x14ac:dyDescent="0.25">
      <c r="B23" s="4" t="s">
        <v>6</v>
      </c>
      <c r="C23" s="2">
        <v>4</v>
      </c>
      <c r="D23" s="7">
        <v>5</v>
      </c>
      <c r="E23" s="2">
        <v>3</v>
      </c>
      <c r="F23" s="7">
        <v>5</v>
      </c>
      <c r="G23" s="2">
        <v>3</v>
      </c>
      <c r="H23" s="7">
        <v>5</v>
      </c>
      <c r="I23" s="2">
        <v>3</v>
      </c>
      <c r="J23" s="7">
        <v>6</v>
      </c>
      <c r="K23" s="13"/>
      <c r="L23" s="7">
        <f t="shared" si="0"/>
        <v>21</v>
      </c>
      <c r="M23" s="24">
        <f t="shared" si="1"/>
        <v>13</v>
      </c>
      <c r="N23" s="16">
        <f t="shared" si="2"/>
        <v>0</v>
      </c>
    </row>
    <row r="24" spans="2:14" ht="15.75" thickBot="1" x14ac:dyDescent="0.3">
      <c r="B24" s="41" t="s">
        <v>12</v>
      </c>
      <c r="C24" s="42">
        <v>15</v>
      </c>
      <c r="D24" s="43">
        <v>5</v>
      </c>
      <c r="E24" s="42">
        <v>15</v>
      </c>
      <c r="F24" s="43">
        <v>5</v>
      </c>
      <c r="G24" s="42">
        <v>15</v>
      </c>
      <c r="H24" s="43">
        <v>5</v>
      </c>
      <c r="I24" s="42">
        <v>15</v>
      </c>
      <c r="J24" s="43">
        <v>6</v>
      </c>
      <c r="K24" s="44"/>
      <c r="L24" s="43">
        <f t="shared" si="0"/>
        <v>21</v>
      </c>
      <c r="M24" s="48">
        <f t="shared" si="1"/>
        <v>60</v>
      </c>
      <c r="N24" s="46">
        <f t="shared" si="2"/>
        <v>0</v>
      </c>
    </row>
    <row r="25" spans="2:14" ht="15.75" thickTop="1" x14ac:dyDescent="0.25">
      <c r="B25" s="38" t="s">
        <v>44</v>
      </c>
      <c r="C25" s="19">
        <v>15</v>
      </c>
      <c r="D25" s="39">
        <v>5</v>
      </c>
      <c r="E25" s="19">
        <v>15</v>
      </c>
      <c r="F25" s="39">
        <v>5</v>
      </c>
      <c r="G25" s="19">
        <v>15</v>
      </c>
      <c r="H25" s="39">
        <v>5</v>
      </c>
      <c r="I25" s="19">
        <v>15</v>
      </c>
      <c r="J25" s="39">
        <v>6</v>
      </c>
      <c r="K25" s="40"/>
      <c r="L25" s="39">
        <f t="shared" si="0"/>
        <v>21</v>
      </c>
      <c r="M25" s="47">
        <f t="shared" si="1"/>
        <v>60</v>
      </c>
      <c r="N25" s="36">
        <f t="shared" si="2"/>
        <v>0</v>
      </c>
    </row>
    <row r="26" spans="2:14" x14ac:dyDescent="0.25">
      <c r="B26" s="4" t="s">
        <v>8</v>
      </c>
      <c r="C26" s="2">
        <v>9</v>
      </c>
      <c r="D26" s="7">
        <v>5</v>
      </c>
      <c r="E26" s="2">
        <v>7</v>
      </c>
      <c r="F26" s="7">
        <v>5</v>
      </c>
      <c r="G26" s="2">
        <v>7</v>
      </c>
      <c r="H26" s="7">
        <v>5</v>
      </c>
      <c r="I26" s="2">
        <v>7</v>
      </c>
      <c r="J26" s="7">
        <v>6</v>
      </c>
      <c r="K26" s="13"/>
      <c r="L26" s="7">
        <f t="shared" si="0"/>
        <v>21</v>
      </c>
      <c r="M26" s="24">
        <f t="shared" si="1"/>
        <v>30</v>
      </c>
      <c r="N26" s="16">
        <f t="shared" si="2"/>
        <v>0</v>
      </c>
    </row>
    <row r="27" spans="2:14" x14ac:dyDescent="0.25">
      <c r="B27" s="4" t="s">
        <v>9</v>
      </c>
      <c r="C27" s="2">
        <v>5</v>
      </c>
      <c r="D27" s="7" t="s">
        <v>49</v>
      </c>
      <c r="E27" s="2">
        <v>4</v>
      </c>
      <c r="F27" s="7" t="s">
        <v>49</v>
      </c>
      <c r="G27" s="2">
        <v>1</v>
      </c>
      <c r="H27" s="7" t="s">
        <v>49</v>
      </c>
      <c r="I27" s="2">
        <v>2</v>
      </c>
      <c r="J27" s="7" t="s">
        <v>49</v>
      </c>
      <c r="K27" s="13"/>
      <c r="L27" s="7" t="s">
        <v>49</v>
      </c>
      <c r="M27" s="24">
        <v>1</v>
      </c>
      <c r="N27" s="16">
        <f>SUM(K27*M27)</f>
        <v>0</v>
      </c>
    </row>
    <row r="28" spans="2:14" x14ac:dyDescent="0.25">
      <c r="B28" s="4" t="s">
        <v>45</v>
      </c>
      <c r="C28" s="2">
        <v>5</v>
      </c>
      <c r="D28" s="7" t="s">
        <v>49</v>
      </c>
      <c r="E28" s="2">
        <v>4</v>
      </c>
      <c r="F28" s="7" t="s">
        <v>49</v>
      </c>
      <c r="G28" s="2">
        <v>1</v>
      </c>
      <c r="H28" s="7" t="s">
        <v>49</v>
      </c>
      <c r="I28" s="2">
        <v>2</v>
      </c>
      <c r="J28" s="7" t="s">
        <v>49</v>
      </c>
      <c r="K28" s="13"/>
      <c r="L28" s="7" t="s">
        <v>49</v>
      </c>
      <c r="M28" s="24">
        <v>1</v>
      </c>
      <c r="N28" s="16">
        <f>SUM(K28*M28)</f>
        <v>0</v>
      </c>
    </row>
    <row r="29" spans="2:14" x14ac:dyDescent="0.25">
      <c r="B29" s="29" t="s">
        <v>46</v>
      </c>
      <c r="C29" s="30"/>
      <c r="D29" s="31"/>
      <c r="E29" s="30"/>
      <c r="F29" s="31"/>
      <c r="G29" s="30"/>
      <c r="H29" s="31"/>
      <c r="I29" s="30"/>
      <c r="J29" s="31"/>
      <c r="K29" s="32"/>
      <c r="L29" s="31"/>
      <c r="M29" s="33">
        <v>1</v>
      </c>
      <c r="N29" s="16">
        <f>SUM(K29*M29)</f>
        <v>0</v>
      </c>
    </row>
    <row r="30" spans="2:14" x14ac:dyDescent="0.25">
      <c r="B30" s="23" t="s">
        <v>47</v>
      </c>
      <c r="C30" s="18"/>
      <c r="D30" s="9"/>
      <c r="E30" s="18"/>
      <c r="F30" s="9"/>
      <c r="G30" s="18"/>
      <c r="H30" s="9"/>
      <c r="I30" s="18"/>
      <c r="J30" s="9"/>
      <c r="K30" s="14"/>
      <c r="L30" s="9"/>
      <c r="M30" s="28">
        <v>1</v>
      </c>
      <c r="N30" s="36">
        <f t="shared" ref="N30:N31" si="3">SUM(K30*M30)</f>
        <v>0</v>
      </c>
    </row>
    <row r="31" spans="2:14" ht="15.75" thickBot="1" x14ac:dyDescent="0.3">
      <c r="B31" s="5" t="s">
        <v>48</v>
      </c>
      <c r="C31" s="3"/>
      <c r="D31" s="8"/>
      <c r="E31" s="3"/>
      <c r="F31" s="8"/>
      <c r="G31" s="3"/>
      <c r="H31" s="8"/>
      <c r="I31" s="3"/>
      <c r="J31" s="8"/>
      <c r="K31" s="14"/>
      <c r="L31" s="9"/>
      <c r="M31" s="28">
        <v>1</v>
      </c>
      <c r="N31" s="34">
        <f t="shared" si="3"/>
        <v>0</v>
      </c>
    </row>
    <row r="32" spans="2:14" ht="24.95" customHeight="1" thickBot="1" x14ac:dyDescent="0.3">
      <c r="C32" s="1"/>
      <c r="D32" s="1"/>
      <c r="E32" s="1"/>
      <c r="F32" s="1"/>
      <c r="G32" s="1"/>
      <c r="H32" s="1"/>
      <c r="I32" s="1"/>
      <c r="J32" s="1"/>
      <c r="K32" s="61" t="s">
        <v>41</v>
      </c>
      <c r="L32" s="62"/>
      <c r="M32" s="35">
        <f>SUM(M11:M24)</f>
        <v>162</v>
      </c>
      <c r="N32" s="17">
        <f>SUM(N11:N31)</f>
        <v>0</v>
      </c>
    </row>
  </sheetData>
  <mergeCells count="9">
    <mergeCell ref="B5:D5"/>
    <mergeCell ref="K32:L32"/>
    <mergeCell ref="B7:N7"/>
    <mergeCell ref="B8:N8"/>
    <mergeCell ref="B9:B10"/>
    <mergeCell ref="C9:J9"/>
    <mergeCell ref="L9:L10"/>
    <mergeCell ref="M9:M10"/>
    <mergeCell ref="N9:N10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E955D-35F8-4B4C-8973-5A08DFFE098E}">
  <dimension ref="B5:P32"/>
  <sheetViews>
    <sheetView zoomScaleNormal="100" workbookViewId="0">
      <selection activeCell="B5" sqref="B5:D5"/>
    </sheetView>
  </sheetViews>
  <sheetFormatPr defaultRowHeight="15" x14ac:dyDescent="0.25"/>
  <cols>
    <col min="1" max="1" width="6.7109375" customWidth="1"/>
    <col min="2" max="2" width="12.7109375" customWidth="1"/>
    <col min="3" max="12" width="7.7109375" customWidth="1"/>
    <col min="13" max="13" width="12.7109375" style="11" customWidth="1"/>
    <col min="14" max="15" width="9.7109375" customWidth="1"/>
    <col min="16" max="16" width="15.7109375" style="11" customWidth="1"/>
  </cols>
  <sheetData>
    <row r="5" spans="2:16" x14ac:dyDescent="0.25">
      <c r="B5" s="59" t="s">
        <v>57</v>
      </c>
      <c r="C5" s="60"/>
      <c r="D5" s="60"/>
    </row>
    <row r="6" spans="2:16" ht="15.75" thickBot="1" x14ac:dyDescent="0.3"/>
    <row r="7" spans="2:16" ht="21" x14ac:dyDescent="0.35">
      <c r="B7" s="63" t="s">
        <v>51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5"/>
    </row>
    <row r="8" spans="2:16" x14ac:dyDescent="0.25">
      <c r="B8" s="66" t="s">
        <v>43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8"/>
    </row>
    <row r="9" spans="2:16" x14ac:dyDescent="0.25">
      <c r="B9" s="69" t="s">
        <v>35</v>
      </c>
      <c r="C9" s="75" t="s">
        <v>21</v>
      </c>
      <c r="D9" s="76"/>
      <c r="E9" s="76"/>
      <c r="F9" s="76"/>
      <c r="G9" s="76"/>
      <c r="H9" s="76"/>
      <c r="I9" s="76"/>
      <c r="J9" s="76"/>
      <c r="K9" s="76"/>
      <c r="L9" s="77"/>
      <c r="M9" s="12" t="s">
        <v>37</v>
      </c>
      <c r="N9" s="71" t="s">
        <v>39</v>
      </c>
      <c r="O9" s="71" t="s">
        <v>42</v>
      </c>
      <c r="P9" s="73" t="s">
        <v>40</v>
      </c>
    </row>
    <row r="10" spans="2:16" x14ac:dyDescent="0.25">
      <c r="B10" s="69"/>
      <c r="C10" s="6" t="s">
        <v>24</v>
      </c>
      <c r="D10" s="6" t="s">
        <v>38</v>
      </c>
      <c r="E10" s="6" t="s">
        <v>20</v>
      </c>
      <c r="F10" s="6" t="s">
        <v>38</v>
      </c>
      <c r="G10" s="6" t="s">
        <v>19</v>
      </c>
      <c r="H10" s="6" t="s">
        <v>38</v>
      </c>
      <c r="I10" s="6" t="s">
        <v>26</v>
      </c>
      <c r="J10" s="6" t="s">
        <v>38</v>
      </c>
      <c r="K10" s="6" t="s">
        <v>25</v>
      </c>
      <c r="L10" s="6" t="s">
        <v>38</v>
      </c>
      <c r="M10" s="12" t="s">
        <v>36</v>
      </c>
      <c r="N10" s="72"/>
      <c r="O10" s="72"/>
      <c r="P10" s="74"/>
    </row>
    <row r="11" spans="2:16" x14ac:dyDescent="0.25">
      <c r="B11" s="4" t="s">
        <v>1</v>
      </c>
      <c r="C11" s="2">
        <v>0</v>
      </c>
      <c r="D11" s="7">
        <v>1</v>
      </c>
      <c r="E11" s="2">
        <v>0</v>
      </c>
      <c r="F11" s="7">
        <v>17</v>
      </c>
      <c r="G11" s="2">
        <v>0</v>
      </c>
      <c r="H11" s="7">
        <v>10</v>
      </c>
      <c r="I11" s="2">
        <v>0</v>
      </c>
      <c r="J11" s="7">
        <v>7</v>
      </c>
      <c r="K11" s="2">
        <v>0</v>
      </c>
      <c r="L11" s="7">
        <v>7</v>
      </c>
      <c r="M11" s="13"/>
      <c r="N11" s="7">
        <f>SUM(D11+F11+H11+J11+L11)</f>
        <v>42</v>
      </c>
      <c r="O11" s="24">
        <f>SUM(C11+E11+G11+I11+K11)</f>
        <v>0</v>
      </c>
      <c r="P11" s="16">
        <f>SUM(M11*N11*O11)</f>
        <v>0</v>
      </c>
    </row>
    <row r="12" spans="2:16" x14ac:dyDescent="0.25">
      <c r="B12" s="4" t="s">
        <v>5</v>
      </c>
      <c r="C12" s="2">
        <v>0</v>
      </c>
      <c r="D12" s="7">
        <v>1</v>
      </c>
      <c r="E12" s="2">
        <v>3</v>
      </c>
      <c r="F12" s="7">
        <v>17</v>
      </c>
      <c r="G12" s="2">
        <v>3</v>
      </c>
      <c r="H12" s="7">
        <v>10</v>
      </c>
      <c r="I12" s="2">
        <v>3</v>
      </c>
      <c r="J12" s="7">
        <v>7</v>
      </c>
      <c r="K12" s="2">
        <v>3</v>
      </c>
      <c r="L12" s="7">
        <v>7</v>
      </c>
      <c r="M12" s="13"/>
      <c r="N12" s="7">
        <f t="shared" ref="N12:N26" si="0">SUM(D12+F12+H12+J12+L12)</f>
        <v>42</v>
      </c>
      <c r="O12" s="24">
        <f t="shared" ref="O12:O28" si="1">SUM(C12+E12+G12+I12+K12)</f>
        <v>12</v>
      </c>
      <c r="P12" s="16">
        <f t="shared" ref="P12:P26" si="2">SUM(M12*N12*O12)</f>
        <v>0</v>
      </c>
    </row>
    <row r="13" spans="2:16" x14ac:dyDescent="0.25">
      <c r="B13" s="4" t="s">
        <v>13</v>
      </c>
      <c r="C13" s="2">
        <v>0</v>
      </c>
      <c r="D13" s="7">
        <v>1</v>
      </c>
      <c r="E13" s="2">
        <v>0</v>
      </c>
      <c r="F13" s="7">
        <v>17</v>
      </c>
      <c r="G13" s="2">
        <v>0</v>
      </c>
      <c r="H13" s="7">
        <v>10</v>
      </c>
      <c r="I13" s="2">
        <v>0</v>
      </c>
      <c r="J13" s="7">
        <v>7</v>
      </c>
      <c r="K13" s="2">
        <v>0</v>
      </c>
      <c r="L13" s="7">
        <v>7</v>
      </c>
      <c r="M13" s="13"/>
      <c r="N13" s="7">
        <f t="shared" si="0"/>
        <v>42</v>
      </c>
      <c r="O13" s="24">
        <f t="shared" si="1"/>
        <v>0</v>
      </c>
      <c r="P13" s="16">
        <f t="shared" si="2"/>
        <v>0</v>
      </c>
    </row>
    <row r="14" spans="2:16" x14ac:dyDescent="0.25">
      <c r="B14" s="4" t="s">
        <v>4</v>
      </c>
      <c r="C14" s="2">
        <v>0</v>
      </c>
      <c r="D14" s="7">
        <v>1</v>
      </c>
      <c r="E14" s="2">
        <v>0</v>
      </c>
      <c r="F14" s="7">
        <v>17</v>
      </c>
      <c r="G14" s="2">
        <v>0</v>
      </c>
      <c r="H14" s="7">
        <v>10</v>
      </c>
      <c r="I14" s="2">
        <v>1</v>
      </c>
      <c r="J14" s="7">
        <v>7</v>
      </c>
      <c r="K14" s="2">
        <v>1</v>
      </c>
      <c r="L14" s="7">
        <v>7</v>
      </c>
      <c r="M14" s="13"/>
      <c r="N14" s="7">
        <f t="shared" si="0"/>
        <v>42</v>
      </c>
      <c r="O14" s="24">
        <f t="shared" si="1"/>
        <v>2</v>
      </c>
      <c r="P14" s="16">
        <f t="shared" si="2"/>
        <v>0</v>
      </c>
    </row>
    <row r="15" spans="2:16" x14ac:dyDescent="0.25">
      <c r="B15" s="4" t="s">
        <v>0</v>
      </c>
      <c r="C15" s="2">
        <v>0</v>
      </c>
      <c r="D15" s="7">
        <v>1</v>
      </c>
      <c r="E15" s="2">
        <v>0</v>
      </c>
      <c r="F15" s="7">
        <v>17</v>
      </c>
      <c r="G15" s="2">
        <v>0</v>
      </c>
      <c r="H15" s="7">
        <v>10</v>
      </c>
      <c r="I15" s="2">
        <v>1</v>
      </c>
      <c r="J15" s="7">
        <v>7</v>
      </c>
      <c r="K15" s="2">
        <v>1</v>
      </c>
      <c r="L15" s="7">
        <v>7</v>
      </c>
      <c r="M15" s="13"/>
      <c r="N15" s="7">
        <f t="shared" si="0"/>
        <v>42</v>
      </c>
      <c r="O15" s="24">
        <f t="shared" si="1"/>
        <v>2</v>
      </c>
      <c r="P15" s="16">
        <f t="shared" si="2"/>
        <v>0</v>
      </c>
    </row>
    <row r="16" spans="2:16" x14ac:dyDescent="0.25">
      <c r="B16" s="4" t="s">
        <v>10</v>
      </c>
      <c r="C16" s="2">
        <v>0</v>
      </c>
      <c r="D16" s="7">
        <v>1</v>
      </c>
      <c r="E16" s="2">
        <v>1</v>
      </c>
      <c r="F16" s="7">
        <v>17</v>
      </c>
      <c r="G16" s="2">
        <v>0</v>
      </c>
      <c r="H16" s="7">
        <v>10</v>
      </c>
      <c r="I16" s="2">
        <v>0</v>
      </c>
      <c r="J16" s="7">
        <v>7</v>
      </c>
      <c r="K16" s="2">
        <v>0</v>
      </c>
      <c r="L16" s="7">
        <v>7</v>
      </c>
      <c r="M16" s="13"/>
      <c r="N16" s="7">
        <f t="shared" si="0"/>
        <v>42</v>
      </c>
      <c r="O16" s="24">
        <f t="shared" si="1"/>
        <v>1</v>
      </c>
      <c r="P16" s="16">
        <f t="shared" si="2"/>
        <v>0</v>
      </c>
    </row>
    <row r="17" spans="2:16" x14ac:dyDescent="0.25">
      <c r="B17" s="4" t="s">
        <v>32</v>
      </c>
      <c r="C17" s="2">
        <v>0</v>
      </c>
      <c r="D17" s="7">
        <v>1</v>
      </c>
      <c r="E17" s="2">
        <v>0</v>
      </c>
      <c r="F17" s="7">
        <v>17</v>
      </c>
      <c r="G17" s="2">
        <v>0</v>
      </c>
      <c r="H17" s="7">
        <v>10</v>
      </c>
      <c r="I17" s="2">
        <v>0</v>
      </c>
      <c r="J17" s="7">
        <v>7</v>
      </c>
      <c r="K17" s="2">
        <v>0</v>
      </c>
      <c r="L17" s="7">
        <v>7</v>
      </c>
      <c r="M17" s="13"/>
      <c r="N17" s="7">
        <f t="shared" si="0"/>
        <v>42</v>
      </c>
      <c r="O17" s="24">
        <f t="shared" si="1"/>
        <v>0</v>
      </c>
      <c r="P17" s="16">
        <f t="shared" si="2"/>
        <v>0</v>
      </c>
    </row>
    <row r="18" spans="2:16" x14ac:dyDescent="0.25">
      <c r="B18" s="4" t="s">
        <v>2</v>
      </c>
      <c r="C18" s="2">
        <v>3</v>
      </c>
      <c r="D18" s="7">
        <v>1</v>
      </c>
      <c r="E18" s="2">
        <v>5</v>
      </c>
      <c r="F18" s="7">
        <v>17</v>
      </c>
      <c r="G18" s="2">
        <v>5</v>
      </c>
      <c r="H18" s="7">
        <v>10</v>
      </c>
      <c r="I18" s="2">
        <v>6</v>
      </c>
      <c r="J18" s="7">
        <v>7</v>
      </c>
      <c r="K18" s="2">
        <v>6</v>
      </c>
      <c r="L18" s="7">
        <v>7</v>
      </c>
      <c r="M18" s="13"/>
      <c r="N18" s="7">
        <f t="shared" si="0"/>
        <v>42</v>
      </c>
      <c r="O18" s="24">
        <f t="shared" si="1"/>
        <v>25</v>
      </c>
      <c r="P18" s="16">
        <f t="shared" si="2"/>
        <v>0</v>
      </c>
    </row>
    <row r="19" spans="2:16" x14ac:dyDescent="0.25">
      <c r="B19" s="4" t="s">
        <v>3</v>
      </c>
      <c r="C19" s="2">
        <v>2</v>
      </c>
      <c r="D19" s="7">
        <v>1</v>
      </c>
      <c r="E19" s="2">
        <v>1</v>
      </c>
      <c r="F19" s="7">
        <v>17</v>
      </c>
      <c r="G19" s="2">
        <v>1</v>
      </c>
      <c r="H19" s="7">
        <v>10</v>
      </c>
      <c r="I19" s="2">
        <v>1</v>
      </c>
      <c r="J19" s="7">
        <v>7</v>
      </c>
      <c r="K19" s="2">
        <v>1</v>
      </c>
      <c r="L19" s="7">
        <v>7</v>
      </c>
      <c r="M19" s="13"/>
      <c r="N19" s="7">
        <f t="shared" si="0"/>
        <v>42</v>
      </c>
      <c r="O19" s="24">
        <f t="shared" si="1"/>
        <v>6</v>
      </c>
      <c r="P19" s="16">
        <f t="shared" si="2"/>
        <v>0</v>
      </c>
    </row>
    <row r="20" spans="2:16" x14ac:dyDescent="0.25">
      <c r="B20" s="4" t="s">
        <v>7</v>
      </c>
      <c r="C20" s="2">
        <v>1</v>
      </c>
      <c r="D20" s="7">
        <v>1</v>
      </c>
      <c r="E20" s="2">
        <v>2</v>
      </c>
      <c r="F20" s="7">
        <v>17</v>
      </c>
      <c r="G20" s="2">
        <v>2</v>
      </c>
      <c r="H20" s="7">
        <v>10</v>
      </c>
      <c r="I20" s="2">
        <v>2</v>
      </c>
      <c r="J20" s="7">
        <v>7</v>
      </c>
      <c r="K20" s="2">
        <v>2</v>
      </c>
      <c r="L20" s="7">
        <v>7</v>
      </c>
      <c r="M20" s="13"/>
      <c r="N20" s="7">
        <f t="shared" si="0"/>
        <v>42</v>
      </c>
      <c r="O20" s="24">
        <f t="shared" si="1"/>
        <v>9</v>
      </c>
      <c r="P20" s="16">
        <f t="shared" si="2"/>
        <v>0</v>
      </c>
    </row>
    <row r="21" spans="2:16" x14ac:dyDescent="0.25">
      <c r="B21" s="4" t="s">
        <v>15</v>
      </c>
      <c r="C21" s="2">
        <v>4</v>
      </c>
      <c r="D21" s="7">
        <v>1</v>
      </c>
      <c r="E21" s="2">
        <v>1</v>
      </c>
      <c r="F21" s="7">
        <v>17</v>
      </c>
      <c r="G21" s="2">
        <v>1</v>
      </c>
      <c r="H21" s="7">
        <v>10</v>
      </c>
      <c r="I21" s="2">
        <v>0</v>
      </c>
      <c r="J21" s="7">
        <v>7</v>
      </c>
      <c r="K21" s="2">
        <v>0</v>
      </c>
      <c r="L21" s="7">
        <v>7</v>
      </c>
      <c r="M21" s="13"/>
      <c r="N21" s="7">
        <f t="shared" si="0"/>
        <v>42</v>
      </c>
      <c r="O21" s="24">
        <f t="shared" si="1"/>
        <v>6</v>
      </c>
      <c r="P21" s="16">
        <f t="shared" si="2"/>
        <v>0</v>
      </c>
    </row>
    <row r="22" spans="2:16" x14ac:dyDescent="0.25">
      <c r="B22" s="4" t="s">
        <v>14</v>
      </c>
      <c r="C22" s="2">
        <v>7</v>
      </c>
      <c r="D22" s="7">
        <v>1</v>
      </c>
      <c r="E22" s="2">
        <v>7</v>
      </c>
      <c r="F22" s="7">
        <v>17</v>
      </c>
      <c r="G22" s="2">
        <v>7</v>
      </c>
      <c r="H22" s="7">
        <v>10</v>
      </c>
      <c r="I22" s="2">
        <v>7</v>
      </c>
      <c r="J22" s="7">
        <v>7</v>
      </c>
      <c r="K22" s="2">
        <v>7</v>
      </c>
      <c r="L22" s="7">
        <v>7</v>
      </c>
      <c r="M22" s="13"/>
      <c r="N22" s="7">
        <f t="shared" si="0"/>
        <v>42</v>
      </c>
      <c r="O22" s="24">
        <f t="shared" si="1"/>
        <v>35</v>
      </c>
      <c r="P22" s="16">
        <f t="shared" si="2"/>
        <v>0</v>
      </c>
    </row>
    <row r="23" spans="2:16" x14ac:dyDescent="0.25">
      <c r="B23" s="4" t="s">
        <v>6</v>
      </c>
      <c r="C23" s="2">
        <v>0</v>
      </c>
      <c r="D23" s="7">
        <v>1</v>
      </c>
      <c r="E23" s="2">
        <v>4</v>
      </c>
      <c r="F23" s="7">
        <v>17</v>
      </c>
      <c r="G23" s="2">
        <v>4</v>
      </c>
      <c r="H23" s="7">
        <v>10</v>
      </c>
      <c r="I23" s="2">
        <v>3</v>
      </c>
      <c r="J23" s="7">
        <v>7</v>
      </c>
      <c r="K23" s="2">
        <v>3</v>
      </c>
      <c r="L23" s="7">
        <v>7</v>
      </c>
      <c r="M23" s="13"/>
      <c r="N23" s="7">
        <f t="shared" si="0"/>
        <v>42</v>
      </c>
      <c r="O23" s="24">
        <f t="shared" si="1"/>
        <v>14</v>
      </c>
      <c r="P23" s="16">
        <f t="shared" si="2"/>
        <v>0</v>
      </c>
    </row>
    <row r="24" spans="2:16" ht="15.75" thickBot="1" x14ac:dyDescent="0.3">
      <c r="B24" s="41" t="s">
        <v>12</v>
      </c>
      <c r="C24" s="42">
        <v>0</v>
      </c>
      <c r="D24" s="43">
        <v>1</v>
      </c>
      <c r="E24" s="42">
        <v>5</v>
      </c>
      <c r="F24" s="43">
        <v>17</v>
      </c>
      <c r="G24" s="42">
        <v>5</v>
      </c>
      <c r="H24" s="43">
        <v>10</v>
      </c>
      <c r="I24" s="42">
        <v>15</v>
      </c>
      <c r="J24" s="43">
        <v>7</v>
      </c>
      <c r="K24" s="42">
        <v>15</v>
      </c>
      <c r="L24" s="43">
        <v>7</v>
      </c>
      <c r="M24" s="44"/>
      <c r="N24" s="43">
        <f t="shared" si="0"/>
        <v>42</v>
      </c>
      <c r="O24" s="48">
        <f t="shared" si="1"/>
        <v>40</v>
      </c>
      <c r="P24" s="46">
        <f t="shared" si="2"/>
        <v>0</v>
      </c>
    </row>
    <row r="25" spans="2:16" ht="15.75" thickTop="1" x14ac:dyDescent="0.25">
      <c r="B25" s="38" t="s">
        <v>44</v>
      </c>
      <c r="C25" s="19">
        <v>0</v>
      </c>
      <c r="D25" s="39">
        <v>1</v>
      </c>
      <c r="E25" s="19">
        <v>5</v>
      </c>
      <c r="F25" s="39">
        <v>17</v>
      </c>
      <c r="G25" s="19">
        <v>5</v>
      </c>
      <c r="H25" s="39">
        <v>10</v>
      </c>
      <c r="I25" s="19">
        <v>15</v>
      </c>
      <c r="J25" s="39">
        <v>7</v>
      </c>
      <c r="K25" s="19">
        <v>15</v>
      </c>
      <c r="L25" s="39">
        <v>7</v>
      </c>
      <c r="M25" s="40"/>
      <c r="N25" s="39">
        <f t="shared" si="0"/>
        <v>42</v>
      </c>
      <c r="O25" s="47">
        <f t="shared" si="1"/>
        <v>40</v>
      </c>
      <c r="P25" s="36">
        <f t="shared" si="2"/>
        <v>0</v>
      </c>
    </row>
    <row r="26" spans="2:16" x14ac:dyDescent="0.25">
      <c r="B26" s="4" t="s">
        <v>8</v>
      </c>
      <c r="C26" s="2">
        <v>5</v>
      </c>
      <c r="D26" s="7">
        <v>1</v>
      </c>
      <c r="E26" s="2">
        <v>6</v>
      </c>
      <c r="F26" s="7">
        <v>17</v>
      </c>
      <c r="G26" s="2">
        <v>6</v>
      </c>
      <c r="H26" s="7">
        <v>10</v>
      </c>
      <c r="I26" s="2">
        <v>7</v>
      </c>
      <c r="J26" s="7">
        <v>7</v>
      </c>
      <c r="K26" s="2">
        <v>7</v>
      </c>
      <c r="L26" s="7">
        <v>7</v>
      </c>
      <c r="M26" s="13"/>
      <c r="N26" s="7">
        <f t="shared" si="0"/>
        <v>42</v>
      </c>
      <c r="O26" s="24">
        <f t="shared" si="1"/>
        <v>31</v>
      </c>
      <c r="P26" s="16">
        <f t="shared" si="2"/>
        <v>0</v>
      </c>
    </row>
    <row r="27" spans="2:16" x14ac:dyDescent="0.25">
      <c r="B27" s="4" t="s">
        <v>9</v>
      </c>
      <c r="C27" s="2">
        <v>0</v>
      </c>
      <c r="D27" s="7" t="s">
        <v>49</v>
      </c>
      <c r="E27" s="2">
        <v>2</v>
      </c>
      <c r="F27" s="7" t="s">
        <v>49</v>
      </c>
      <c r="G27" s="2">
        <v>2</v>
      </c>
      <c r="H27" s="7" t="s">
        <v>49</v>
      </c>
      <c r="I27" s="2">
        <v>0</v>
      </c>
      <c r="J27" s="7" t="s">
        <v>49</v>
      </c>
      <c r="K27" s="2">
        <v>0</v>
      </c>
      <c r="L27" s="7" t="s">
        <v>49</v>
      </c>
      <c r="M27" s="13"/>
      <c r="N27" s="7" t="s">
        <v>49</v>
      </c>
      <c r="O27" s="24">
        <f t="shared" si="1"/>
        <v>4</v>
      </c>
      <c r="P27" s="16">
        <f>SUM(M27*O27)</f>
        <v>0</v>
      </c>
    </row>
    <row r="28" spans="2:16" x14ac:dyDescent="0.25">
      <c r="B28" s="4" t="s">
        <v>45</v>
      </c>
      <c r="C28" s="2">
        <v>0</v>
      </c>
      <c r="D28" s="7" t="s">
        <v>49</v>
      </c>
      <c r="E28" s="2">
        <v>2</v>
      </c>
      <c r="F28" s="7" t="s">
        <v>49</v>
      </c>
      <c r="G28" s="2">
        <v>2</v>
      </c>
      <c r="H28" s="7" t="s">
        <v>49</v>
      </c>
      <c r="I28" s="2">
        <v>0</v>
      </c>
      <c r="J28" s="7" t="s">
        <v>49</v>
      </c>
      <c r="K28" s="2">
        <v>0</v>
      </c>
      <c r="L28" s="7" t="s">
        <v>49</v>
      </c>
      <c r="M28" s="13"/>
      <c r="N28" s="7" t="s">
        <v>49</v>
      </c>
      <c r="O28" s="24">
        <f t="shared" si="1"/>
        <v>4</v>
      </c>
      <c r="P28" s="16">
        <f>SUM(M28*O28)</f>
        <v>0</v>
      </c>
    </row>
    <row r="29" spans="2:16" x14ac:dyDescent="0.25">
      <c r="B29" s="29" t="s">
        <v>46</v>
      </c>
      <c r="C29" s="30"/>
      <c r="D29" s="31"/>
      <c r="E29" s="30"/>
      <c r="F29" s="31"/>
      <c r="G29" s="30"/>
      <c r="H29" s="31"/>
      <c r="I29" s="30"/>
      <c r="J29" s="31"/>
      <c r="K29" s="30"/>
      <c r="L29" s="31"/>
      <c r="M29" s="32"/>
      <c r="N29" s="31"/>
      <c r="O29" s="33">
        <v>1</v>
      </c>
      <c r="P29" s="16">
        <f>SUM(M29*O29)</f>
        <v>0</v>
      </c>
    </row>
    <row r="30" spans="2:16" x14ac:dyDescent="0.25">
      <c r="B30" s="23" t="s">
        <v>47</v>
      </c>
      <c r="C30" s="18"/>
      <c r="D30" s="9"/>
      <c r="E30" s="18"/>
      <c r="F30" s="9"/>
      <c r="G30" s="18"/>
      <c r="H30" s="9"/>
      <c r="I30" s="18"/>
      <c r="J30" s="9"/>
      <c r="K30" s="18"/>
      <c r="L30" s="9"/>
      <c r="M30" s="14"/>
      <c r="N30" s="9"/>
      <c r="O30" s="28">
        <v>1</v>
      </c>
      <c r="P30" s="36">
        <f t="shared" ref="P30:P31" si="3">SUM(M30*O30)</f>
        <v>0</v>
      </c>
    </row>
    <row r="31" spans="2:16" ht="15.75" thickBot="1" x14ac:dyDescent="0.3">
      <c r="B31" s="5" t="s">
        <v>48</v>
      </c>
      <c r="C31" s="3"/>
      <c r="D31" s="8"/>
      <c r="E31" s="3"/>
      <c r="F31" s="8"/>
      <c r="G31" s="3"/>
      <c r="H31" s="8"/>
      <c r="I31" s="3"/>
      <c r="J31" s="8"/>
      <c r="K31" s="3"/>
      <c r="L31" s="8"/>
      <c r="M31" s="14"/>
      <c r="N31" s="9"/>
      <c r="O31" s="28">
        <v>1</v>
      </c>
      <c r="P31" s="34">
        <f t="shared" si="3"/>
        <v>0</v>
      </c>
    </row>
    <row r="32" spans="2:16" ht="24.95" customHeight="1" thickBot="1" x14ac:dyDescent="0.3">
      <c r="C32" s="1"/>
      <c r="D32" s="1"/>
      <c r="E32" s="1"/>
      <c r="F32" s="1"/>
      <c r="G32" s="1"/>
      <c r="H32" s="1"/>
      <c r="I32" s="1"/>
      <c r="J32" s="1"/>
      <c r="K32" s="1"/>
      <c r="M32" s="61" t="s">
        <v>41</v>
      </c>
      <c r="N32" s="62"/>
      <c r="O32" s="35">
        <f>SUM(O11:O24)</f>
        <v>152</v>
      </c>
      <c r="P32" s="17">
        <f>SUM(P11:P31)</f>
        <v>0</v>
      </c>
    </row>
  </sheetData>
  <mergeCells count="9">
    <mergeCell ref="B5:D5"/>
    <mergeCell ref="M32:N32"/>
    <mergeCell ref="B7:P7"/>
    <mergeCell ref="B8:P8"/>
    <mergeCell ref="B9:B10"/>
    <mergeCell ref="C9:L9"/>
    <mergeCell ref="N9:N10"/>
    <mergeCell ref="O9:O10"/>
    <mergeCell ref="P9:P10"/>
  </mergeCells>
  <phoneticPr fontId="2" type="noConversion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E0E86-6DC1-47FF-8F6D-11DE41B0A3D8}">
  <dimension ref="B5:V32"/>
  <sheetViews>
    <sheetView zoomScaleNormal="100" workbookViewId="0">
      <selection activeCell="B5" sqref="B5:D5"/>
    </sheetView>
  </sheetViews>
  <sheetFormatPr defaultRowHeight="15" x14ac:dyDescent="0.25"/>
  <cols>
    <col min="1" max="1" width="6.7109375" customWidth="1"/>
    <col min="2" max="2" width="12.7109375" customWidth="1"/>
    <col min="3" max="18" width="6.7109375" customWidth="1"/>
    <col min="19" max="19" width="12.7109375" style="11" customWidth="1"/>
    <col min="20" max="20" width="9.7109375" customWidth="1"/>
    <col min="21" max="21" width="9.7109375" style="11" customWidth="1"/>
    <col min="22" max="22" width="15.7109375" customWidth="1"/>
  </cols>
  <sheetData>
    <row r="5" spans="2:22" x14ac:dyDescent="0.25">
      <c r="B5" s="59" t="s">
        <v>58</v>
      </c>
      <c r="C5" s="60"/>
      <c r="D5" s="60"/>
    </row>
    <row r="6" spans="2:22" ht="15.75" thickBot="1" x14ac:dyDescent="0.3"/>
    <row r="7" spans="2:22" ht="21" x14ac:dyDescent="0.35">
      <c r="B7" s="80" t="s">
        <v>52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2"/>
    </row>
    <row r="8" spans="2:22" x14ac:dyDescent="0.25">
      <c r="B8" s="66" t="s">
        <v>43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8"/>
    </row>
    <row r="9" spans="2:22" x14ac:dyDescent="0.25">
      <c r="B9" s="69" t="s">
        <v>35</v>
      </c>
      <c r="C9" s="79" t="s">
        <v>22</v>
      </c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12" t="s">
        <v>37</v>
      </c>
      <c r="T9" s="71" t="s">
        <v>39</v>
      </c>
      <c r="U9" s="71" t="s">
        <v>42</v>
      </c>
      <c r="V9" s="73" t="s">
        <v>40</v>
      </c>
    </row>
    <row r="10" spans="2:22" x14ac:dyDescent="0.25">
      <c r="B10" s="69"/>
      <c r="C10" s="78" t="s">
        <v>27</v>
      </c>
      <c r="D10" s="78"/>
      <c r="E10" s="78" t="s">
        <v>11</v>
      </c>
      <c r="F10" s="78"/>
      <c r="G10" s="78" t="s">
        <v>26</v>
      </c>
      <c r="H10" s="78"/>
      <c r="I10" s="78" t="s">
        <v>25</v>
      </c>
      <c r="J10" s="78"/>
      <c r="K10" s="78" t="s">
        <v>28</v>
      </c>
      <c r="L10" s="78"/>
      <c r="M10" s="78" t="s">
        <v>30</v>
      </c>
      <c r="N10" s="78"/>
      <c r="O10" s="78" t="s">
        <v>29</v>
      </c>
      <c r="P10" s="78"/>
      <c r="Q10" s="78" t="s">
        <v>31</v>
      </c>
      <c r="R10" s="78"/>
      <c r="S10" s="12" t="s">
        <v>36</v>
      </c>
      <c r="T10" s="72"/>
      <c r="U10" s="72"/>
      <c r="V10" s="74"/>
    </row>
    <row r="11" spans="2:22" x14ac:dyDescent="0.25">
      <c r="B11" s="4" t="s">
        <v>1</v>
      </c>
      <c r="C11" s="2">
        <v>0</v>
      </c>
      <c r="D11" s="7">
        <v>1</v>
      </c>
      <c r="E11" s="2">
        <v>0</v>
      </c>
      <c r="F11" s="7">
        <v>1</v>
      </c>
      <c r="G11" s="2">
        <v>0</v>
      </c>
      <c r="H11" s="7">
        <v>6</v>
      </c>
      <c r="I11" s="2">
        <v>0</v>
      </c>
      <c r="J11" s="7">
        <v>6</v>
      </c>
      <c r="K11" s="2">
        <v>0</v>
      </c>
      <c r="L11" s="7">
        <v>12</v>
      </c>
      <c r="M11" s="2">
        <v>0</v>
      </c>
      <c r="N11" s="7">
        <v>18</v>
      </c>
      <c r="O11" s="2">
        <v>0</v>
      </c>
      <c r="P11" s="7">
        <v>6</v>
      </c>
      <c r="Q11" s="2">
        <v>0</v>
      </c>
      <c r="R11" s="7">
        <v>6</v>
      </c>
      <c r="S11" s="13"/>
      <c r="T11" s="7">
        <f>SUM(D11+F11+H11+J11+L11+N11+P11+R11)</f>
        <v>56</v>
      </c>
      <c r="U11" s="24">
        <f>SUM(C11+E11+G11+I11+K11+M11+O11+Q11)</f>
        <v>0</v>
      </c>
      <c r="V11" s="16">
        <f>SUM(S11*T11*U11)</f>
        <v>0</v>
      </c>
    </row>
    <row r="12" spans="2:22" x14ac:dyDescent="0.25">
      <c r="B12" s="4" t="s">
        <v>5</v>
      </c>
      <c r="C12" s="2">
        <v>0</v>
      </c>
      <c r="D12" s="7">
        <v>1</v>
      </c>
      <c r="E12" s="2">
        <v>0</v>
      </c>
      <c r="F12" s="7">
        <v>1</v>
      </c>
      <c r="G12" s="2">
        <v>3</v>
      </c>
      <c r="H12" s="7">
        <v>6</v>
      </c>
      <c r="I12" s="2">
        <v>3</v>
      </c>
      <c r="J12" s="7">
        <v>6</v>
      </c>
      <c r="K12" s="2">
        <v>0</v>
      </c>
      <c r="L12" s="7">
        <v>12</v>
      </c>
      <c r="M12" s="2">
        <v>0</v>
      </c>
      <c r="N12" s="7">
        <v>18</v>
      </c>
      <c r="O12" s="2">
        <v>1</v>
      </c>
      <c r="P12" s="7">
        <v>6</v>
      </c>
      <c r="Q12" s="2">
        <v>1</v>
      </c>
      <c r="R12" s="7">
        <v>6</v>
      </c>
      <c r="S12" s="13"/>
      <c r="T12" s="7">
        <f t="shared" ref="T12:T26" si="0">SUM(D12+F12+H12+J12+L12+N12+P12+R12)</f>
        <v>56</v>
      </c>
      <c r="U12" s="24">
        <f t="shared" ref="U12:U27" si="1">SUM(C12+E12+G12+I12+K12+M12+O12+Q12)</f>
        <v>8</v>
      </c>
      <c r="V12" s="16">
        <f t="shared" ref="V12:V26" si="2">SUM(S12*T12*U12)</f>
        <v>0</v>
      </c>
    </row>
    <row r="13" spans="2:22" x14ac:dyDescent="0.25">
      <c r="B13" s="4" t="s">
        <v>13</v>
      </c>
      <c r="C13" s="2">
        <v>0</v>
      </c>
      <c r="D13" s="7">
        <v>1</v>
      </c>
      <c r="E13" s="2">
        <v>0</v>
      </c>
      <c r="F13" s="7">
        <v>1</v>
      </c>
      <c r="G13" s="2">
        <v>0</v>
      </c>
      <c r="H13" s="7">
        <v>6</v>
      </c>
      <c r="I13" s="2">
        <v>0</v>
      </c>
      <c r="J13" s="7">
        <v>6</v>
      </c>
      <c r="K13" s="2">
        <v>0</v>
      </c>
      <c r="L13" s="7">
        <v>12</v>
      </c>
      <c r="M13" s="2">
        <v>0</v>
      </c>
      <c r="N13" s="7">
        <v>18</v>
      </c>
      <c r="O13" s="2">
        <v>0</v>
      </c>
      <c r="P13" s="7">
        <v>6</v>
      </c>
      <c r="Q13" s="2">
        <v>0</v>
      </c>
      <c r="R13" s="7">
        <v>6</v>
      </c>
      <c r="S13" s="13"/>
      <c r="T13" s="7">
        <f t="shared" si="0"/>
        <v>56</v>
      </c>
      <c r="U13" s="24">
        <f t="shared" si="1"/>
        <v>0</v>
      </c>
      <c r="V13" s="16">
        <f t="shared" si="2"/>
        <v>0</v>
      </c>
    </row>
    <row r="14" spans="2:22" x14ac:dyDescent="0.25">
      <c r="B14" s="4" t="s">
        <v>4</v>
      </c>
      <c r="C14" s="2">
        <v>0</v>
      </c>
      <c r="D14" s="7">
        <v>1</v>
      </c>
      <c r="E14" s="2">
        <v>0</v>
      </c>
      <c r="F14" s="7">
        <v>1</v>
      </c>
      <c r="G14" s="2">
        <v>0</v>
      </c>
      <c r="H14" s="7">
        <v>6</v>
      </c>
      <c r="I14" s="2">
        <v>0</v>
      </c>
      <c r="J14" s="7">
        <v>6</v>
      </c>
      <c r="K14" s="2">
        <v>0</v>
      </c>
      <c r="L14" s="7">
        <v>12</v>
      </c>
      <c r="M14" s="2">
        <v>0</v>
      </c>
      <c r="N14" s="7">
        <v>18</v>
      </c>
      <c r="O14" s="2">
        <v>0</v>
      </c>
      <c r="P14" s="7">
        <v>6</v>
      </c>
      <c r="Q14" s="2">
        <v>0</v>
      </c>
      <c r="R14" s="7">
        <v>6</v>
      </c>
      <c r="S14" s="13"/>
      <c r="T14" s="7">
        <f t="shared" si="0"/>
        <v>56</v>
      </c>
      <c r="U14" s="24">
        <f t="shared" si="1"/>
        <v>0</v>
      </c>
      <c r="V14" s="16">
        <f t="shared" si="2"/>
        <v>0</v>
      </c>
    </row>
    <row r="15" spans="2:22" x14ac:dyDescent="0.25">
      <c r="B15" s="4" t="s">
        <v>0</v>
      </c>
      <c r="C15" s="2">
        <v>0</v>
      </c>
      <c r="D15" s="7">
        <v>1</v>
      </c>
      <c r="E15" s="2">
        <v>0</v>
      </c>
      <c r="F15" s="7">
        <v>1</v>
      </c>
      <c r="G15" s="2">
        <v>0</v>
      </c>
      <c r="H15" s="7">
        <v>6</v>
      </c>
      <c r="I15" s="2">
        <v>0</v>
      </c>
      <c r="J15" s="7">
        <v>6</v>
      </c>
      <c r="K15" s="2">
        <v>0</v>
      </c>
      <c r="L15" s="7">
        <v>12</v>
      </c>
      <c r="M15" s="2">
        <v>0</v>
      </c>
      <c r="N15" s="7">
        <v>18</v>
      </c>
      <c r="O15" s="2">
        <v>0</v>
      </c>
      <c r="P15" s="7">
        <v>6</v>
      </c>
      <c r="Q15" s="2">
        <v>0</v>
      </c>
      <c r="R15" s="7">
        <v>6</v>
      </c>
      <c r="S15" s="13"/>
      <c r="T15" s="7">
        <f t="shared" si="0"/>
        <v>56</v>
      </c>
      <c r="U15" s="24">
        <f t="shared" si="1"/>
        <v>0</v>
      </c>
      <c r="V15" s="16">
        <f t="shared" si="2"/>
        <v>0</v>
      </c>
    </row>
    <row r="16" spans="2:22" x14ac:dyDescent="0.25">
      <c r="B16" s="4" t="s">
        <v>10</v>
      </c>
      <c r="C16" s="2">
        <v>0</v>
      </c>
      <c r="D16" s="7">
        <v>1</v>
      </c>
      <c r="E16" s="2">
        <v>0</v>
      </c>
      <c r="F16" s="7">
        <v>1</v>
      </c>
      <c r="G16" s="2">
        <v>1</v>
      </c>
      <c r="H16" s="7">
        <v>6</v>
      </c>
      <c r="I16" s="2">
        <v>0</v>
      </c>
      <c r="J16" s="7">
        <v>6</v>
      </c>
      <c r="K16" s="2">
        <v>0</v>
      </c>
      <c r="L16" s="7">
        <v>12</v>
      </c>
      <c r="M16" s="2">
        <v>0</v>
      </c>
      <c r="N16" s="7">
        <v>18</v>
      </c>
      <c r="O16" s="2">
        <v>0</v>
      </c>
      <c r="P16" s="7">
        <v>6</v>
      </c>
      <c r="Q16" s="2">
        <v>0</v>
      </c>
      <c r="R16" s="7">
        <v>6</v>
      </c>
      <c r="S16" s="13"/>
      <c r="T16" s="7">
        <f t="shared" si="0"/>
        <v>56</v>
      </c>
      <c r="U16" s="24">
        <f t="shared" si="1"/>
        <v>1</v>
      </c>
      <c r="V16" s="16">
        <f t="shared" si="2"/>
        <v>0</v>
      </c>
    </row>
    <row r="17" spans="2:22" x14ac:dyDescent="0.25">
      <c r="B17" s="4" t="s">
        <v>32</v>
      </c>
      <c r="C17" s="2">
        <v>1</v>
      </c>
      <c r="D17" s="7">
        <v>1</v>
      </c>
      <c r="E17" s="2">
        <v>2</v>
      </c>
      <c r="F17" s="7">
        <v>1</v>
      </c>
      <c r="G17" s="2">
        <v>0</v>
      </c>
      <c r="H17" s="7">
        <v>6</v>
      </c>
      <c r="I17" s="2">
        <v>0</v>
      </c>
      <c r="J17" s="7">
        <v>6</v>
      </c>
      <c r="K17" s="2">
        <v>0</v>
      </c>
      <c r="L17" s="7">
        <v>12</v>
      </c>
      <c r="M17" s="2">
        <v>0</v>
      </c>
      <c r="N17" s="7">
        <v>18</v>
      </c>
      <c r="O17" s="2">
        <v>0</v>
      </c>
      <c r="P17" s="7">
        <v>6</v>
      </c>
      <c r="Q17" s="2">
        <v>0</v>
      </c>
      <c r="R17" s="7">
        <v>6</v>
      </c>
      <c r="S17" s="13"/>
      <c r="T17" s="7">
        <f t="shared" si="0"/>
        <v>56</v>
      </c>
      <c r="U17" s="24">
        <f t="shared" si="1"/>
        <v>3</v>
      </c>
      <c r="V17" s="16">
        <f t="shared" si="2"/>
        <v>0</v>
      </c>
    </row>
    <row r="18" spans="2:22" x14ac:dyDescent="0.25">
      <c r="B18" s="4" t="s">
        <v>2</v>
      </c>
      <c r="C18" s="2">
        <v>3</v>
      </c>
      <c r="D18" s="7">
        <v>1</v>
      </c>
      <c r="E18" s="2">
        <v>2</v>
      </c>
      <c r="F18" s="7">
        <v>1</v>
      </c>
      <c r="G18" s="2">
        <v>5</v>
      </c>
      <c r="H18" s="7">
        <v>6</v>
      </c>
      <c r="I18" s="2">
        <v>5</v>
      </c>
      <c r="J18" s="7">
        <v>6</v>
      </c>
      <c r="K18" s="2">
        <v>0</v>
      </c>
      <c r="L18" s="7">
        <v>12</v>
      </c>
      <c r="M18" s="2">
        <v>0</v>
      </c>
      <c r="N18" s="7">
        <v>18</v>
      </c>
      <c r="O18" s="2">
        <v>2</v>
      </c>
      <c r="P18" s="7">
        <v>6</v>
      </c>
      <c r="Q18" s="2">
        <v>2</v>
      </c>
      <c r="R18" s="7">
        <v>6</v>
      </c>
      <c r="S18" s="13"/>
      <c r="T18" s="7">
        <f t="shared" si="0"/>
        <v>56</v>
      </c>
      <c r="U18" s="24">
        <f t="shared" si="1"/>
        <v>19</v>
      </c>
      <c r="V18" s="16">
        <f t="shared" si="2"/>
        <v>0</v>
      </c>
    </row>
    <row r="19" spans="2:22" x14ac:dyDescent="0.25">
      <c r="B19" s="4" t="s">
        <v>3</v>
      </c>
      <c r="C19" s="2">
        <v>2</v>
      </c>
      <c r="D19" s="7">
        <v>1</v>
      </c>
      <c r="E19" s="2">
        <v>0</v>
      </c>
      <c r="F19" s="7">
        <v>1</v>
      </c>
      <c r="G19" s="2">
        <v>2</v>
      </c>
      <c r="H19" s="7">
        <v>6</v>
      </c>
      <c r="I19" s="2">
        <v>2</v>
      </c>
      <c r="J19" s="7">
        <v>6</v>
      </c>
      <c r="K19" s="2">
        <v>0</v>
      </c>
      <c r="L19" s="7">
        <v>12</v>
      </c>
      <c r="M19" s="2">
        <v>0</v>
      </c>
      <c r="N19" s="7">
        <v>18</v>
      </c>
      <c r="O19" s="2">
        <v>1</v>
      </c>
      <c r="P19" s="7">
        <v>6</v>
      </c>
      <c r="Q19" s="2">
        <v>1</v>
      </c>
      <c r="R19" s="7">
        <v>6</v>
      </c>
      <c r="S19" s="13"/>
      <c r="T19" s="7">
        <f t="shared" si="0"/>
        <v>56</v>
      </c>
      <c r="U19" s="24">
        <f t="shared" si="1"/>
        <v>8</v>
      </c>
      <c r="V19" s="16">
        <f t="shared" si="2"/>
        <v>0</v>
      </c>
    </row>
    <row r="20" spans="2:22" x14ac:dyDescent="0.25">
      <c r="B20" s="4" t="s">
        <v>7</v>
      </c>
      <c r="C20" s="2">
        <v>1</v>
      </c>
      <c r="D20" s="7">
        <v>1</v>
      </c>
      <c r="E20" s="2">
        <v>2</v>
      </c>
      <c r="F20" s="7">
        <v>1</v>
      </c>
      <c r="G20" s="2">
        <v>3</v>
      </c>
      <c r="H20" s="7">
        <v>6</v>
      </c>
      <c r="I20" s="2">
        <v>3</v>
      </c>
      <c r="J20" s="7">
        <v>6</v>
      </c>
      <c r="K20" s="2">
        <v>0</v>
      </c>
      <c r="L20" s="7">
        <v>12</v>
      </c>
      <c r="M20" s="2">
        <v>0</v>
      </c>
      <c r="N20" s="7">
        <v>18</v>
      </c>
      <c r="O20" s="2">
        <v>0</v>
      </c>
      <c r="P20" s="7">
        <v>6</v>
      </c>
      <c r="Q20" s="2">
        <v>0</v>
      </c>
      <c r="R20" s="7">
        <v>6</v>
      </c>
      <c r="S20" s="13"/>
      <c r="T20" s="7">
        <f t="shared" si="0"/>
        <v>56</v>
      </c>
      <c r="U20" s="24">
        <f t="shared" si="1"/>
        <v>9</v>
      </c>
      <c r="V20" s="16">
        <f t="shared" si="2"/>
        <v>0</v>
      </c>
    </row>
    <row r="21" spans="2:22" x14ac:dyDescent="0.25">
      <c r="B21" s="4" t="s">
        <v>15</v>
      </c>
      <c r="C21" s="2">
        <v>4</v>
      </c>
      <c r="D21" s="7">
        <v>1</v>
      </c>
      <c r="E21" s="2">
        <v>0</v>
      </c>
      <c r="F21" s="7">
        <v>1</v>
      </c>
      <c r="G21" s="2">
        <v>1</v>
      </c>
      <c r="H21" s="7">
        <v>6</v>
      </c>
      <c r="I21" s="2">
        <v>1</v>
      </c>
      <c r="J21" s="7">
        <v>6</v>
      </c>
      <c r="K21" s="2">
        <v>0</v>
      </c>
      <c r="L21" s="7">
        <v>12</v>
      </c>
      <c r="M21" s="2">
        <v>0</v>
      </c>
      <c r="N21" s="7">
        <v>18</v>
      </c>
      <c r="O21" s="2">
        <v>0</v>
      </c>
      <c r="P21" s="7">
        <v>6</v>
      </c>
      <c r="Q21" s="2">
        <v>0</v>
      </c>
      <c r="R21" s="7">
        <v>6</v>
      </c>
      <c r="S21" s="13"/>
      <c r="T21" s="7">
        <f t="shared" si="0"/>
        <v>56</v>
      </c>
      <c r="U21" s="24">
        <f t="shared" si="1"/>
        <v>6</v>
      </c>
      <c r="V21" s="16">
        <f t="shared" si="2"/>
        <v>0</v>
      </c>
    </row>
    <row r="22" spans="2:22" x14ac:dyDescent="0.25">
      <c r="B22" s="4" t="s">
        <v>14</v>
      </c>
      <c r="C22" s="2">
        <v>7</v>
      </c>
      <c r="D22" s="7">
        <v>1</v>
      </c>
      <c r="E22" s="2">
        <v>7</v>
      </c>
      <c r="F22" s="7">
        <v>1</v>
      </c>
      <c r="G22" s="2">
        <v>8</v>
      </c>
      <c r="H22" s="7">
        <v>6</v>
      </c>
      <c r="I22" s="2">
        <v>8</v>
      </c>
      <c r="J22" s="7">
        <v>6</v>
      </c>
      <c r="K22" s="2">
        <v>8</v>
      </c>
      <c r="L22" s="7">
        <v>12</v>
      </c>
      <c r="M22" s="2">
        <v>8</v>
      </c>
      <c r="N22" s="7">
        <v>18</v>
      </c>
      <c r="O22" s="2">
        <v>8</v>
      </c>
      <c r="P22" s="7">
        <v>6</v>
      </c>
      <c r="Q22" s="2">
        <v>8</v>
      </c>
      <c r="R22" s="7">
        <v>6</v>
      </c>
      <c r="S22" s="13"/>
      <c r="T22" s="7">
        <f t="shared" si="0"/>
        <v>56</v>
      </c>
      <c r="U22" s="24">
        <f t="shared" si="1"/>
        <v>62</v>
      </c>
      <c r="V22" s="16">
        <f t="shared" si="2"/>
        <v>0</v>
      </c>
    </row>
    <row r="23" spans="2:22" x14ac:dyDescent="0.25">
      <c r="B23" s="4" t="s">
        <v>6</v>
      </c>
      <c r="C23" s="2">
        <v>0</v>
      </c>
      <c r="D23" s="7">
        <v>1</v>
      </c>
      <c r="E23" s="2">
        <v>0</v>
      </c>
      <c r="F23" s="7">
        <v>1</v>
      </c>
      <c r="G23" s="2">
        <v>4</v>
      </c>
      <c r="H23" s="7">
        <v>6</v>
      </c>
      <c r="I23" s="2">
        <v>4</v>
      </c>
      <c r="J23" s="7">
        <v>6</v>
      </c>
      <c r="K23" s="2">
        <v>0</v>
      </c>
      <c r="L23" s="7">
        <v>12</v>
      </c>
      <c r="M23" s="2">
        <v>0</v>
      </c>
      <c r="N23" s="7">
        <v>18</v>
      </c>
      <c r="O23" s="2">
        <v>1</v>
      </c>
      <c r="P23" s="7">
        <v>6</v>
      </c>
      <c r="Q23" s="2">
        <v>1</v>
      </c>
      <c r="R23" s="7">
        <v>6</v>
      </c>
      <c r="S23" s="13"/>
      <c r="T23" s="7">
        <f t="shared" si="0"/>
        <v>56</v>
      </c>
      <c r="U23" s="24">
        <f t="shared" si="1"/>
        <v>10</v>
      </c>
      <c r="V23" s="16">
        <f t="shared" si="2"/>
        <v>0</v>
      </c>
    </row>
    <row r="24" spans="2:22" ht="15.75" thickBot="1" x14ac:dyDescent="0.3">
      <c r="B24" s="41" t="s">
        <v>12</v>
      </c>
      <c r="C24" s="42">
        <v>0</v>
      </c>
      <c r="D24" s="43">
        <v>1</v>
      </c>
      <c r="E24" s="42">
        <v>0</v>
      </c>
      <c r="F24" s="43">
        <v>1</v>
      </c>
      <c r="G24" s="42">
        <v>6</v>
      </c>
      <c r="H24" s="43">
        <v>6</v>
      </c>
      <c r="I24" s="42">
        <v>6</v>
      </c>
      <c r="J24" s="43">
        <v>6</v>
      </c>
      <c r="K24" s="42">
        <v>14</v>
      </c>
      <c r="L24" s="43">
        <v>12</v>
      </c>
      <c r="M24" s="42">
        <v>14</v>
      </c>
      <c r="N24" s="43">
        <v>18</v>
      </c>
      <c r="O24" s="42">
        <v>0</v>
      </c>
      <c r="P24" s="43">
        <v>6</v>
      </c>
      <c r="Q24" s="42">
        <v>0</v>
      </c>
      <c r="R24" s="43">
        <v>6</v>
      </c>
      <c r="S24" s="44"/>
      <c r="T24" s="43">
        <f t="shared" si="0"/>
        <v>56</v>
      </c>
      <c r="U24" s="45">
        <f t="shared" si="1"/>
        <v>40</v>
      </c>
      <c r="V24" s="46">
        <f t="shared" si="2"/>
        <v>0</v>
      </c>
    </row>
    <row r="25" spans="2:22" ht="15.75" thickTop="1" x14ac:dyDescent="0.25">
      <c r="B25" s="38" t="s">
        <v>44</v>
      </c>
      <c r="C25" s="19">
        <f>C24</f>
        <v>0</v>
      </c>
      <c r="D25" s="39">
        <v>1</v>
      </c>
      <c r="E25" s="19">
        <f>E24</f>
        <v>0</v>
      </c>
      <c r="F25" s="39">
        <v>1</v>
      </c>
      <c r="G25" s="19">
        <f>G24</f>
        <v>6</v>
      </c>
      <c r="H25" s="39">
        <v>6</v>
      </c>
      <c r="I25" s="19">
        <f>I24</f>
        <v>6</v>
      </c>
      <c r="J25" s="39">
        <v>6</v>
      </c>
      <c r="K25" s="19">
        <f>K24</f>
        <v>14</v>
      </c>
      <c r="L25" s="39">
        <v>12</v>
      </c>
      <c r="M25" s="19">
        <f>M24</f>
        <v>14</v>
      </c>
      <c r="N25" s="39">
        <v>18</v>
      </c>
      <c r="O25" s="19">
        <f>O24</f>
        <v>0</v>
      </c>
      <c r="P25" s="39">
        <v>6</v>
      </c>
      <c r="Q25" s="19">
        <f>Q24</f>
        <v>0</v>
      </c>
      <c r="R25" s="39">
        <v>6</v>
      </c>
      <c r="S25" s="40"/>
      <c r="T25" s="39">
        <f t="shared" si="0"/>
        <v>56</v>
      </c>
      <c r="U25" s="47">
        <f t="shared" si="1"/>
        <v>40</v>
      </c>
      <c r="V25" s="36">
        <f t="shared" si="2"/>
        <v>0</v>
      </c>
    </row>
    <row r="26" spans="2:22" x14ac:dyDescent="0.25">
      <c r="B26" s="4" t="s">
        <v>8</v>
      </c>
      <c r="C26" s="2">
        <v>5</v>
      </c>
      <c r="D26" s="7">
        <v>1</v>
      </c>
      <c r="E26" s="2">
        <v>2</v>
      </c>
      <c r="F26" s="7">
        <v>1</v>
      </c>
      <c r="G26" s="2">
        <v>9</v>
      </c>
      <c r="H26" s="7">
        <v>6</v>
      </c>
      <c r="I26" s="2">
        <v>8</v>
      </c>
      <c r="J26" s="7">
        <v>6</v>
      </c>
      <c r="K26" s="2">
        <v>0</v>
      </c>
      <c r="L26" s="7">
        <v>12</v>
      </c>
      <c r="M26" s="2">
        <v>0</v>
      </c>
      <c r="N26" s="7">
        <v>18</v>
      </c>
      <c r="O26" s="2">
        <v>1</v>
      </c>
      <c r="P26" s="7">
        <v>6</v>
      </c>
      <c r="Q26" s="2">
        <v>1</v>
      </c>
      <c r="R26" s="7">
        <v>6</v>
      </c>
      <c r="S26" s="13"/>
      <c r="T26" s="7">
        <f t="shared" si="0"/>
        <v>56</v>
      </c>
      <c r="U26" s="24">
        <f t="shared" si="1"/>
        <v>26</v>
      </c>
      <c r="V26" s="16">
        <f t="shared" si="2"/>
        <v>0</v>
      </c>
    </row>
    <row r="27" spans="2:22" x14ac:dyDescent="0.25">
      <c r="B27" s="4" t="s">
        <v>9</v>
      </c>
      <c r="C27" s="2">
        <v>0</v>
      </c>
      <c r="D27" s="2"/>
      <c r="E27" s="2">
        <v>0</v>
      </c>
      <c r="F27" s="2"/>
      <c r="G27" s="2">
        <v>5</v>
      </c>
      <c r="H27" s="2"/>
      <c r="I27" s="2">
        <v>5</v>
      </c>
      <c r="J27" s="2"/>
      <c r="K27" s="2">
        <v>4</v>
      </c>
      <c r="L27" s="2"/>
      <c r="M27" s="2">
        <v>4</v>
      </c>
      <c r="N27" s="2"/>
      <c r="O27" s="2">
        <v>3</v>
      </c>
      <c r="P27" s="2"/>
      <c r="Q27" s="2">
        <v>3</v>
      </c>
      <c r="R27" s="2"/>
      <c r="S27" s="13"/>
      <c r="T27" s="7" t="s">
        <v>49</v>
      </c>
      <c r="U27" s="24">
        <f t="shared" si="1"/>
        <v>24</v>
      </c>
      <c r="V27" s="16">
        <f>SUM(S27*U27)</f>
        <v>0</v>
      </c>
    </row>
    <row r="28" spans="2:22" x14ac:dyDescent="0.25">
      <c r="B28" s="4" t="s">
        <v>45</v>
      </c>
      <c r="C28" s="2">
        <v>0</v>
      </c>
      <c r="D28" s="2"/>
      <c r="E28" s="2">
        <v>0</v>
      </c>
      <c r="F28" s="2"/>
      <c r="G28" s="2">
        <v>5</v>
      </c>
      <c r="H28" s="2"/>
      <c r="I28" s="2">
        <v>5</v>
      </c>
      <c r="J28" s="2"/>
      <c r="K28" s="2">
        <v>4</v>
      </c>
      <c r="L28" s="2"/>
      <c r="M28" s="2">
        <v>4</v>
      </c>
      <c r="N28" s="2"/>
      <c r="O28" s="2">
        <v>3</v>
      </c>
      <c r="P28" s="2"/>
      <c r="Q28" s="2">
        <v>3</v>
      </c>
      <c r="R28" s="2"/>
      <c r="S28" s="13"/>
      <c r="T28" s="7" t="s">
        <v>49</v>
      </c>
      <c r="U28" s="24">
        <f t="shared" ref="U28" si="3">SUM(C28+E28+G28+I28+K28+M28+O28+Q28)</f>
        <v>24</v>
      </c>
      <c r="V28" s="16">
        <f>SUM(S28*U28)</f>
        <v>0</v>
      </c>
    </row>
    <row r="29" spans="2:22" x14ac:dyDescent="0.25">
      <c r="B29" s="4" t="s">
        <v>46</v>
      </c>
      <c r="C29" s="2"/>
      <c r="D29" s="7"/>
      <c r="E29" s="2"/>
      <c r="F29" s="7"/>
      <c r="G29" s="2"/>
      <c r="H29" s="7"/>
      <c r="I29" s="2"/>
      <c r="J29" s="7"/>
      <c r="K29" s="2"/>
      <c r="L29" s="7"/>
      <c r="M29" s="13" t="s">
        <v>49</v>
      </c>
      <c r="N29" s="7"/>
      <c r="O29" s="25" t="s">
        <v>49</v>
      </c>
      <c r="P29" s="13" t="s">
        <v>49</v>
      </c>
      <c r="Q29" s="6"/>
      <c r="R29" s="6"/>
      <c r="S29" s="13"/>
      <c r="T29" s="7"/>
      <c r="U29" s="25">
        <v>1</v>
      </c>
      <c r="V29" s="16">
        <f>SUM(S29*U29)</f>
        <v>0</v>
      </c>
    </row>
    <row r="30" spans="2:22" x14ac:dyDescent="0.25">
      <c r="B30" s="4" t="s">
        <v>47</v>
      </c>
      <c r="C30" s="2"/>
      <c r="D30" s="7"/>
      <c r="E30" s="2"/>
      <c r="F30" s="7"/>
      <c r="G30" s="2"/>
      <c r="H30" s="7"/>
      <c r="I30" s="2"/>
      <c r="J30" s="7"/>
      <c r="K30" s="2"/>
      <c r="L30" s="7"/>
      <c r="M30" s="13" t="s">
        <v>49</v>
      </c>
      <c r="N30" s="7" t="s">
        <v>49</v>
      </c>
      <c r="O30" s="25" t="s">
        <v>49</v>
      </c>
      <c r="P30" s="13" t="s">
        <v>49</v>
      </c>
      <c r="Q30" s="6"/>
      <c r="R30" s="6"/>
      <c r="S30" s="13"/>
      <c r="T30" s="7"/>
      <c r="U30" s="25">
        <v>1</v>
      </c>
      <c r="V30" s="16">
        <f t="shared" ref="V30:V31" si="4">SUM(S30*U30)</f>
        <v>0</v>
      </c>
    </row>
    <row r="31" spans="2:22" ht="15.75" thickBot="1" x14ac:dyDescent="0.3">
      <c r="B31" s="5" t="s">
        <v>48</v>
      </c>
      <c r="C31" s="3"/>
      <c r="D31" s="8"/>
      <c r="E31" s="3"/>
      <c r="F31" s="8"/>
      <c r="G31" s="3"/>
      <c r="H31" s="8"/>
      <c r="I31" s="3"/>
      <c r="J31" s="8"/>
      <c r="K31" s="3"/>
      <c r="L31" s="8"/>
      <c r="M31" s="20" t="s">
        <v>49</v>
      </c>
      <c r="N31" s="8" t="s">
        <v>49</v>
      </c>
      <c r="O31" s="26" t="s">
        <v>49</v>
      </c>
      <c r="P31" s="20" t="s">
        <v>49</v>
      </c>
      <c r="Q31" s="37" t="s">
        <v>49</v>
      </c>
      <c r="R31" s="37"/>
      <c r="S31" s="20"/>
      <c r="T31" s="8"/>
      <c r="U31" s="26">
        <v>1</v>
      </c>
      <c r="V31" s="21">
        <f t="shared" si="4"/>
        <v>0</v>
      </c>
    </row>
    <row r="32" spans="2:22" ht="24.95" customHeight="1" thickBot="1" x14ac:dyDescent="0.3">
      <c r="C32" s="1"/>
      <c r="D32" s="1"/>
      <c r="E32" s="1"/>
      <c r="F32" s="1"/>
      <c r="G32" s="1"/>
      <c r="H32" s="1"/>
      <c r="I32" s="1"/>
      <c r="J32" s="1"/>
      <c r="K32" s="1"/>
      <c r="M32" s="1" t="s">
        <v>49</v>
      </c>
      <c r="N32" s="1"/>
      <c r="O32" s="1" t="s">
        <v>49</v>
      </c>
      <c r="P32" s="1" t="s">
        <v>49</v>
      </c>
      <c r="S32" s="61" t="s">
        <v>41</v>
      </c>
      <c r="T32" s="62"/>
      <c r="U32" s="27">
        <f>SUM(U11:U24)</f>
        <v>166</v>
      </c>
      <c r="V32" s="22">
        <f>SUM(V11:V31)</f>
        <v>0</v>
      </c>
    </row>
  </sheetData>
  <mergeCells count="17">
    <mergeCell ref="S32:T32"/>
    <mergeCell ref="B7:V7"/>
    <mergeCell ref="B8:V8"/>
    <mergeCell ref="T9:T10"/>
    <mergeCell ref="U9:U10"/>
    <mergeCell ref="O10:P10"/>
    <mergeCell ref="Q10:R10"/>
    <mergeCell ref="C10:D10"/>
    <mergeCell ref="E10:F10"/>
    <mergeCell ref="G10:H10"/>
    <mergeCell ref="I10:J10"/>
    <mergeCell ref="K10:L10"/>
    <mergeCell ref="M10:N10"/>
    <mergeCell ref="B9:B10"/>
    <mergeCell ref="C9:R9"/>
    <mergeCell ref="B5:D5"/>
    <mergeCell ref="V9:V10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5E29B-4DDD-40A7-948E-F3988AB516B3}">
  <dimension ref="B5:R32"/>
  <sheetViews>
    <sheetView zoomScaleNormal="100" workbookViewId="0">
      <selection activeCell="B5" sqref="B5:D5"/>
    </sheetView>
  </sheetViews>
  <sheetFormatPr defaultRowHeight="15" x14ac:dyDescent="0.25"/>
  <cols>
    <col min="1" max="1" width="6.7109375" customWidth="1"/>
    <col min="2" max="2" width="12.7109375" customWidth="1"/>
    <col min="3" max="13" width="6.7109375" customWidth="1"/>
    <col min="14" max="14" width="5.7109375" customWidth="1"/>
    <col min="15" max="15" width="12.7109375" style="11" customWidth="1"/>
    <col min="16" max="17" width="9.7109375" customWidth="1"/>
    <col min="18" max="18" width="15.7109375" style="11" customWidth="1"/>
  </cols>
  <sheetData>
    <row r="5" spans="2:18" x14ac:dyDescent="0.25">
      <c r="B5" s="59" t="s">
        <v>59</v>
      </c>
      <c r="C5" s="60"/>
      <c r="D5" s="60"/>
    </row>
    <row r="6" spans="2:18" ht="15.75" thickBot="1" x14ac:dyDescent="0.3"/>
    <row r="7" spans="2:18" ht="21" x14ac:dyDescent="0.35">
      <c r="B7" s="63" t="s">
        <v>53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5"/>
    </row>
    <row r="8" spans="2:18" x14ac:dyDescent="0.25">
      <c r="B8" s="66" t="s">
        <v>43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8"/>
    </row>
    <row r="9" spans="2:18" x14ac:dyDescent="0.25">
      <c r="B9" s="69" t="s">
        <v>35</v>
      </c>
      <c r="C9" s="83" t="s">
        <v>23</v>
      </c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12" t="s">
        <v>37</v>
      </c>
      <c r="P9" s="71" t="s">
        <v>39</v>
      </c>
      <c r="Q9" s="71" t="s">
        <v>42</v>
      </c>
      <c r="R9" s="73" t="s">
        <v>40</v>
      </c>
    </row>
    <row r="10" spans="2:18" x14ac:dyDescent="0.25">
      <c r="B10" s="69"/>
      <c r="C10" s="78" t="s">
        <v>27</v>
      </c>
      <c r="D10" s="78"/>
      <c r="E10" s="78" t="s">
        <v>11</v>
      </c>
      <c r="F10" s="78"/>
      <c r="G10" s="78" t="s">
        <v>33</v>
      </c>
      <c r="H10" s="78"/>
      <c r="I10" s="78" t="s">
        <v>34</v>
      </c>
      <c r="J10" s="78"/>
      <c r="K10" s="78" t="s">
        <v>29</v>
      </c>
      <c r="L10" s="78"/>
      <c r="M10" s="78" t="s">
        <v>31</v>
      </c>
      <c r="N10" s="78"/>
      <c r="O10" s="12" t="s">
        <v>36</v>
      </c>
      <c r="P10" s="72"/>
      <c r="Q10" s="72"/>
      <c r="R10" s="74"/>
    </row>
    <row r="11" spans="2:18" x14ac:dyDescent="0.25">
      <c r="B11" s="4" t="s">
        <v>1</v>
      </c>
      <c r="C11" s="2">
        <v>0</v>
      </c>
      <c r="D11" s="7">
        <v>1</v>
      </c>
      <c r="E11" s="2">
        <v>0</v>
      </c>
      <c r="F11" s="7">
        <v>1</v>
      </c>
      <c r="G11" s="2">
        <v>0</v>
      </c>
      <c r="H11" s="7">
        <v>1</v>
      </c>
      <c r="I11" s="2">
        <v>0</v>
      </c>
      <c r="J11" s="7">
        <v>1</v>
      </c>
      <c r="K11" s="2">
        <v>0</v>
      </c>
      <c r="L11" s="7">
        <v>5</v>
      </c>
      <c r="M11" s="2">
        <v>0</v>
      </c>
      <c r="N11" s="7">
        <v>5</v>
      </c>
      <c r="O11" s="13"/>
      <c r="P11" s="7">
        <f>SUM(D11+F11+H11+J11+L11+N11)</f>
        <v>14</v>
      </c>
      <c r="Q11" s="24">
        <f>SUM(C11+E11+G11+I11+K11+M11)</f>
        <v>0</v>
      </c>
      <c r="R11" s="16">
        <f>SUM(O11*P11*Q11)</f>
        <v>0</v>
      </c>
    </row>
    <row r="12" spans="2:18" x14ac:dyDescent="0.25">
      <c r="B12" s="4" t="s">
        <v>5</v>
      </c>
      <c r="C12" s="2">
        <v>0</v>
      </c>
      <c r="D12" s="7">
        <v>1</v>
      </c>
      <c r="E12" s="2">
        <v>0</v>
      </c>
      <c r="F12" s="7">
        <v>1</v>
      </c>
      <c r="G12" s="2">
        <v>0</v>
      </c>
      <c r="H12" s="7">
        <v>1</v>
      </c>
      <c r="I12" s="2">
        <v>1</v>
      </c>
      <c r="J12" s="7">
        <v>1</v>
      </c>
      <c r="K12" s="2">
        <v>1</v>
      </c>
      <c r="L12" s="7">
        <v>5</v>
      </c>
      <c r="M12" s="2">
        <v>1</v>
      </c>
      <c r="N12" s="7">
        <v>5</v>
      </c>
      <c r="O12" s="13"/>
      <c r="P12" s="7">
        <f t="shared" ref="P12:P26" si="0">SUM(D12+F12+H12+J12+L12+N12)</f>
        <v>14</v>
      </c>
      <c r="Q12" s="24">
        <f t="shared" ref="Q12:Q27" si="1">SUM(C12+E12+G12+I12+K12+M12)</f>
        <v>3</v>
      </c>
      <c r="R12" s="16">
        <f t="shared" ref="R12:R26" si="2">SUM(O12*P12*Q12)</f>
        <v>0</v>
      </c>
    </row>
    <row r="13" spans="2:18" x14ac:dyDescent="0.25">
      <c r="B13" s="4" t="s">
        <v>13</v>
      </c>
      <c r="C13" s="2">
        <v>0</v>
      </c>
      <c r="D13" s="7">
        <v>1</v>
      </c>
      <c r="E13" s="2">
        <v>0</v>
      </c>
      <c r="F13" s="7">
        <v>1</v>
      </c>
      <c r="G13" s="2">
        <v>0</v>
      </c>
      <c r="H13" s="7">
        <v>1</v>
      </c>
      <c r="I13" s="2">
        <v>0</v>
      </c>
      <c r="J13" s="7">
        <v>1</v>
      </c>
      <c r="K13" s="2">
        <v>0</v>
      </c>
      <c r="L13" s="7">
        <v>5</v>
      </c>
      <c r="M13" s="2">
        <v>0</v>
      </c>
      <c r="N13" s="7">
        <v>5</v>
      </c>
      <c r="O13" s="13"/>
      <c r="P13" s="7">
        <f t="shared" si="0"/>
        <v>14</v>
      </c>
      <c r="Q13" s="24">
        <f t="shared" si="1"/>
        <v>0</v>
      </c>
      <c r="R13" s="16">
        <f t="shared" si="2"/>
        <v>0</v>
      </c>
    </row>
    <row r="14" spans="2:18" x14ac:dyDescent="0.25">
      <c r="B14" s="4" t="s">
        <v>4</v>
      </c>
      <c r="C14" s="2">
        <v>0</v>
      </c>
      <c r="D14" s="7">
        <v>1</v>
      </c>
      <c r="E14" s="2">
        <v>0</v>
      </c>
      <c r="F14" s="7">
        <v>1</v>
      </c>
      <c r="G14" s="2">
        <v>0</v>
      </c>
      <c r="H14" s="7">
        <v>1</v>
      </c>
      <c r="I14" s="2">
        <v>0</v>
      </c>
      <c r="J14" s="7">
        <v>1</v>
      </c>
      <c r="K14" s="2">
        <v>0</v>
      </c>
      <c r="L14" s="7">
        <v>5</v>
      </c>
      <c r="M14" s="2">
        <v>0</v>
      </c>
      <c r="N14" s="7">
        <v>5</v>
      </c>
      <c r="O14" s="13"/>
      <c r="P14" s="7">
        <f t="shared" si="0"/>
        <v>14</v>
      </c>
      <c r="Q14" s="24">
        <f t="shared" si="1"/>
        <v>0</v>
      </c>
      <c r="R14" s="16">
        <f t="shared" si="2"/>
        <v>0</v>
      </c>
    </row>
    <row r="15" spans="2:18" x14ac:dyDescent="0.25">
      <c r="B15" s="4" t="s">
        <v>0</v>
      </c>
      <c r="C15" s="2">
        <v>0</v>
      </c>
      <c r="D15" s="7">
        <v>1</v>
      </c>
      <c r="E15" s="2">
        <v>0</v>
      </c>
      <c r="F15" s="7">
        <v>1</v>
      </c>
      <c r="G15" s="2">
        <v>0</v>
      </c>
      <c r="H15" s="7">
        <v>1</v>
      </c>
      <c r="I15" s="2">
        <v>0</v>
      </c>
      <c r="J15" s="7">
        <v>1</v>
      </c>
      <c r="K15" s="2">
        <v>0</v>
      </c>
      <c r="L15" s="7">
        <v>5</v>
      </c>
      <c r="M15" s="2">
        <v>0</v>
      </c>
      <c r="N15" s="7">
        <v>5</v>
      </c>
      <c r="O15" s="13"/>
      <c r="P15" s="7">
        <f t="shared" si="0"/>
        <v>14</v>
      </c>
      <c r="Q15" s="24">
        <f t="shared" si="1"/>
        <v>0</v>
      </c>
      <c r="R15" s="16">
        <f t="shared" si="2"/>
        <v>0</v>
      </c>
    </row>
    <row r="16" spans="2:18" x14ac:dyDescent="0.25">
      <c r="B16" s="4" t="s">
        <v>10</v>
      </c>
      <c r="C16" s="2">
        <v>0</v>
      </c>
      <c r="D16" s="7">
        <v>1</v>
      </c>
      <c r="E16" s="2">
        <v>0</v>
      </c>
      <c r="F16" s="7">
        <v>1</v>
      </c>
      <c r="G16" s="2">
        <v>0</v>
      </c>
      <c r="H16" s="7">
        <v>1</v>
      </c>
      <c r="I16" s="2">
        <v>0</v>
      </c>
      <c r="J16" s="7">
        <v>1</v>
      </c>
      <c r="K16" s="2">
        <v>1</v>
      </c>
      <c r="L16" s="7">
        <v>5</v>
      </c>
      <c r="M16" s="2">
        <v>1</v>
      </c>
      <c r="N16" s="7">
        <v>5</v>
      </c>
      <c r="O16" s="13"/>
      <c r="P16" s="7">
        <f t="shared" si="0"/>
        <v>14</v>
      </c>
      <c r="Q16" s="24">
        <f t="shared" si="1"/>
        <v>2</v>
      </c>
      <c r="R16" s="16">
        <f t="shared" si="2"/>
        <v>0</v>
      </c>
    </row>
    <row r="17" spans="2:18" x14ac:dyDescent="0.25">
      <c r="B17" s="4" t="s">
        <v>32</v>
      </c>
      <c r="C17" s="2">
        <v>1</v>
      </c>
      <c r="D17" s="7">
        <v>1</v>
      </c>
      <c r="E17" s="2">
        <v>2</v>
      </c>
      <c r="F17" s="7">
        <v>1</v>
      </c>
      <c r="G17" s="2">
        <v>1</v>
      </c>
      <c r="H17" s="7">
        <v>1</v>
      </c>
      <c r="I17" s="2">
        <v>0</v>
      </c>
      <c r="J17" s="7">
        <v>1</v>
      </c>
      <c r="K17" s="2">
        <v>0</v>
      </c>
      <c r="L17" s="7">
        <v>5</v>
      </c>
      <c r="M17" s="2">
        <v>0</v>
      </c>
      <c r="N17" s="7">
        <v>5</v>
      </c>
      <c r="O17" s="13"/>
      <c r="P17" s="7">
        <f t="shared" si="0"/>
        <v>14</v>
      </c>
      <c r="Q17" s="24">
        <f t="shared" si="1"/>
        <v>4</v>
      </c>
      <c r="R17" s="16">
        <f t="shared" si="2"/>
        <v>0</v>
      </c>
    </row>
    <row r="18" spans="2:18" x14ac:dyDescent="0.25">
      <c r="B18" s="4" t="s">
        <v>2</v>
      </c>
      <c r="C18" s="2">
        <v>3</v>
      </c>
      <c r="D18" s="7">
        <v>1</v>
      </c>
      <c r="E18" s="2">
        <v>2</v>
      </c>
      <c r="F18" s="7">
        <v>1</v>
      </c>
      <c r="G18" s="2">
        <v>2</v>
      </c>
      <c r="H18" s="7">
        <v>1</v>
      </c>
      <c r="I18" s="2">
        <v>2</v>
      </c>
      <c r="J18" s="7">
        <v>1</v>
      </c>
      <c r="K18" s="2">
        <v>2</v>
      </c>
      <c r="L18" s="7">
        <v>5</v>
      </c>
      <c r="M18" s="2">
        <v>2</v>
      </c>
      <c r="N18" s="7">
        <v>5</v>
      </c>
      <c r="O18" s="13"/>
      <c r="P18" s="7">
        <f t="shared" si="0"/>
        <v>14</v>
      </c>
      <c r="Q18" s="24">
        <f t="shared" si="1"/>
        <v>13</v>
      </c>
      <c r="R18" s="16">
        <f t="shared" si="2"/>
        <v>0</v>
      </c>
    </row>
    <row r="19" spans="2:18" x14ac:dyDescent="0.25">
      <c r="B19" s="4" t="s">
        <v>3</v>
      </c>
      <c r="C19" s="2">
        <v>2</v>
      </c>
      <c r="D19" s="7">
        <v>1</v>
      </c>
      <c r="E19" s="2">
        <v>0</v>
      </c>
      <c r="F19" s="7">
        <v>1</v>
      </c>
      <c r="G19" s="2">
        <v>0</v>
      </c>
      <c r="H19" s="7">
        <v>1</v>
      </c>
      <c r="I19" s="2">
        <v>0</v>
      </c>
      <c r="J19" s="7">
        <v>1</v>
      </c>
      <c r="K19" s="2">
        <v>0</v>
      </c>
      <c r="L19" s="7">
        <v>5</v>
      </c>
      <c r="M19" s="2">
        <v>0</v>
      </c>
      <c r="N19" s="7">
        <v>5</v>
      </c>
      <c r="O19" s="13"/>
      <c r="P19" s="7">
        <f t="shared" si="0"/>
        <v>14</v>
      </c>
      <c r="Q19" s="24">
        <f t="shared" si="1"/>
        <v>2</v>
      </c>
      <c r="R19" s="16">
        <f t="shared" si="2"/>
        <v>0</v>
      </c>
    </row>
    <row r="20" spans="2:18" x14ac:dyDescent="0.25">
      <c r="B20" s="4" t="s">
        <v>7</v>
      </c>
      <c r="C20" s="2">
        <v>1</v>
      </c>
      <c r="D20" s="7">
        <v>1</v>
      </c>
      <c r="E20" s="2">
        <v>2</v>
      </c>
      <c r="F20" s="7">
        <v>1</v>
      </c>
      <c r="G20" s="2">
        <v>2</v>
      </c>
      <c r="H20" s="7">
        <v>1</v>
      </c>
      <c r="I20" s="2">
        <v>0</v>
      </c>
      <c r="J20" s="7">
        <v>1</v>
      </c>
      <c r="K20" s="2">
        <v>0</v>
      </c>
      <c r="L20" s="7">
        <v>5</v>
      </c>
      <c r="M20" s="2">
        <v>0</v>
      </c>
      <c r="N20" s="7">
        <v>5</v>
      </c>
      <c r="O20" s="13"/>
      <c r="P20" s="7">
        <f t="shared" si="0"/>
        <v>14</v>
      </c>
      <c r="Q20" s="24">
        <f t="shared" si="1"/>
        <v>5</v>
      </c>
      <c r="R20" s="16">
        <f t="shared" si="2"/>
        <v>0</v>
      </c>
    </row>
    <row r="21" spans="2:18" x14ac:dyDescent="0.25">
      <c r="B21" s="4" t="s">
        <v>15</v>
      </c>
      <c r="C21" s="2">
        <v>4</v>
      </c>
      <c r="D21" s="7">
        <v>1</v>
      </c>
      <c r="E21" s="2">
        <v>0</v>
      </c>
      <c r="F21" s="7">
        <v>1</v>
      </c>
      <c r="G21" s="2">
        <v>0</v>
      </c>
      <c r="H21" s="7">
        <v>1</v>
      </c>
      <c r="I21" s="2">
        <v>0</v>
      </c>
      <c r="J21" s="7">
        <v>1</v>
      </c>
      <c r="K21" s="2">
        <v>0</v>
      </c>
      <c r="L21" s="7">
        <v>5</v>
      </c>
      <c r="M21" s="2">
        <v>0</v>
      </c>
      <c r="N21" s="7">
        <v>5</v>
      </c>
      <c r="O21" s="13"/>
      <c r="P21" s="7">
        <f t="shared" si="0"/>
        <v>14</v>
      </c>
      <c r="Q21" s="24">
        <f t="shared" si="1"/>
        <v>4</v>
      </c>
      <c r="R21" s="16">
        <f t="shared" si="2"/>
        <v>0</v>
      </c>
    </row>
    <row r="22" spans="2:18" x14ac:dyDescent="0.25">
      <c r="B22" s="4" t="s">
        <v>14</v>
      </c>
      <c r="C22" s="2">
        <v>7</v>
      </c>
      <c r="D22" s="7">
        <v>1</v>
      </c>
      <c r="E22" s="2">
        <v>7</v>
      </c>
      <c r="F22" s="7">
        <v>1</v>
      </c>
      <c r="G22" s="2">
        <v>0</v>
      </c>
      <c r="H22" s="7">
        <v>1</v>
      </c>
      <c r="I22" s="2">
        <v>8</v>
      </c>
      <c r="J22" s="7">
        <v>1</v>
      </c>
      <c r="K22" s="2">
        <v>8</v>
      </c>
      <c r="L22" s="7">
        <v>5</v>
      </c>
      <c r="M22" s="2">
        <v>8</v>
      </c>
      <c r="N22" s="7">
        <v>5</v>
      </c>
      <c r="O22" s="13"/>
      <c r="P22" s="7">
        <f t="shared" si="0"/>
        <v>14</v>
      </c>
      <c r="Q22" s="24">
        <f t="shared" si="1"/>
        <v>38</v>
      </c>
      <c r="R22" s="16">
        <f t="shared" si="2"/>
        <v>0</v>
      </c>
    </row>
    <row r="23" spans="2:18" x14ac:dyDescent="0.25">
      <c r="B23" s="4" t="s">
        <v>6</v>
      </c>
      <c r="C23" s="2">
        <v>0</v>
      </c>
      <c r="D23" s="7">
        <v>1</v>
      </c>
      <c r="E23" s="2">
        <v>0</v>
      </c>
      <c r="F23" s="7">
        <v>1</v>
      </c>
      <c r="G23" s="2">
        <v>0</v>
      </c>
      <c r="H23" s="7">
        <v>1</v>
      </c>
      <c r="I23" s="2">
        <v>1</v>
      </c>
      <c r="J23" s="7">
        <v>1</v>
      </c>
      <c r="K23" s="2">
        <v>2</v>
      </c>
      <c r="L23" s="7">
        <v>5</v>
      </c>
      <c r="M23" s="2">
        <v>2</v>
      </c>
      <c r="N23" s="7">
        <v>5</v>
      </c>
      <c r="O23" s="13"/>
      <c r="P23" s="7">
        <f t="shared" si="0"/>
        <v>14</v>
      </c>
      <c r="Q23" s="24">
        <f t="shared" si="1"/>
        <v>5</v>
      </c>
      <c r="R23" s="16">
        <f t="shared" si="2"/>
        <v>0</v>
      </c>
    </row>
    <row r="24" spans="2:18" ht="15.75" thickBot="1" x14ac:dyDescent="0.3">
      <c r="B24" s="41" t="s">
        <v>12</v>
      </c>
      <c r="C24" s="42">
        <v>0</v>
      </c>
      <c r="D24" s="43">
        <v>1</v>
      </c>
      <c r="E24" s="42">
        <v>0</v>
      </c>
      <c r="F24" s="43">
        <v>1</v>
      </c>
      <c r="G24" s="42">
        <v>0</v>
      </c>
      <c r="H24" s="43">
        <v>1</v>
      </c>
      <c r="I24" s="42">
        <v>0</v>
      </c>
      <c r="J24" s="43">
        <v>1</v>
      </c>
      <c r="K24" s="42">
        <v>6</v>
      </c>
      <c r="L24" s="43">
        <v>5</v>
      </c>
      <c r="M24" s="42">
        <v>6</v>
      </c>
      <c r="N24" s="43">
        <v>5</v>
      </c>
      <c r="O24" s="44"/>
      <c r="P24" s="43">
        <f t="shared" si="0"/>
        <v>14</v>
      </c>
      <c r="Q24" s="48">
        <f t="shared" si="1"/>
        <v>12</v>
      </c>
      <c r="R24" s="46">
        <f t="shared" si="2"/>
        <v>0</v>
      </c>
    </row>
    <row r="25" spans="2:18" ht="15.75" thickTop="1" x14ac:dyDescent="0.25">
      <c r="B25" s="38" t="s">
        <v>44</v>
      </c>
      <c r="C25" s="19">
        <v>0</v>
      </c>
      <c r="D25" s="39">
        <v>1</v>
      </c>
      <c r="E25" s="19">
        <v>0</v>
      </c>
      <c r="F25" s="39">
        <v>1</v>
      </c>
      <c r="G25" s="19">
        <v>0</v>
      </c>
      <c r="H25" s="39">
        <v>1</v>
      </c>
      <c r="I25" s="19">
        <v>0</v>
      </c>
      <c r="J25" s="39">
        <v>1</v>
      </c>
      <c r="K25" s="19">
        <v>6</v>
      </c>
      <c r="L25" s="39">
        <v>5</v>
      </c>
      <c r="M25" s="19">
        <v>6</v>
      </c>
      <c r="N25" s="39">
        <v>5</v>
      </c>
      <c r="O25" s="40"/>
      <c r="P25" s="39">
        <f t="shared" si="0"/>
        <v>14</v>
      </c>
      <c r="Q25" s="47">
        <f t="shared" si="1"/>
        <v>12</v>
      </c>
      <c r="R25" s="36">
        <f t="shared" si="2"/>
        <v>0</v>
      </c>
    </row>
    <row r="26" spans="2:18" x14ac:dyDescent="0.25">
      <c r="B26" s="4" t="s">
        <v>8</v>
      </c>
      <c r="C26" s="2">
        <v>5</v>
      </c>
      <c r="D26" s="7">
        <v>1</v>
      </c>
      <c r="E26" s="2">
        <v>2</v>
      </c>
      <c r="F26" s="7">
        <v>1</v>
      </c>
      <c r="G26" s="2">
        <v>2</v>
      </c>
      <c r="H26" s="7">
        <v>1</v>
      </c>
      <c r="I26" s="2">
        <v>1</v>
      </c>
      <c r="J26" s="7">
        <v>1</v>
      </c>
      <c r="K26" s="2">
        <v>3</v>
      </c>
      <c r="L26" s="7">
        <v>5</v>
      </c>
      <c r="M26" s="2">
        <v>3</v>
      </c>
      <c r="N26" s="7">
        <v>5</v>
      </c>
      <c r="O26" s="13"/>
      <c r="P26" s="7">
        <f t="shared" si="0"/>
        <v>14</v>
      </c>
      <c r="Q26" s="24">
        <f t="shared" si="1"/>
        <v>16</v>
      </c>
      <c r="R26" s="16">
        <f t="shared" si="2"/>
        <v>0</v>
      </c>
    </row>
    <row r="27" spans="2:18" x14ac:dyDescent="0.25">
      <c r="B27" s="4" t="s">
        <v>9</v>
      </c>
      <c r="C27" s="2">
        <v>0</v>
      </c>
      <c r="D27" s="2"/>
      <c r="E27" s="2">
        <v>0</v>
      </c>
      <c r="F27" s="2"/>
      <c r="G27" s="2">
        <v>0</v>
      </c>
      <c r="H27" s="2"/>
      <c r="I27" s="2">
        <v>1</v>
      </c>
      <c r="J27" s="2"/>
      <c r="K27" s="2">
        <v>3</v>
      </c>
      <c r="L27" s="2"/>
      <c r="M27" s="2">
        <v>3</v>
      </c>
      <c r="N27" s="2"/>
      <c r="O27" s="13"/>
      <c r="P27" s="7" t="s">
        <v>49</v>
      </c>
      <c r="Q27" s="24">
        <f t="shared" si="1"/>
        <v>7</v>
      </c>
      <c r="R27" s="16">
        <f>SUM(O27*Q27)</f>
        <v>0</v>
      </c>
    </row>
    <row r="28" spans="2:18" x14ac:dyDescent="0.25">
      <c r="B28" s="4" t="s">
        <v>45</v>
      </c>
      <c r="C28" s="2">
        <v>0</v>
      </c>
      <c r="D28" s="2"/>
      <c r="E28" s="2">
        <v>0</v>
      </c>
      <c r="F28" s="2"/>
      <c r="G28" s="2">
        <v>0</v>
      </c>
      <c r="H28" s="2"/>
      <c r="I28" s="2">
        <v>1</v>
      </c>
      <c r="J28" s="2"/>
      <c r="K28" s="2">
        <v>3</v>
      </c>
      <c r="L28" s="2"/>
      <c r="M28" s="2">
        <v>3</v>
      </c>
      <c r="N28" s="2"/>
      <c r="O28" s="13"/>
      <c r="P28" s="7" t="s">
        <v>49</v>
      </c>
      <c r="Q28" s="24">
        <f t="shared" ref="Q28" si="3">SUM(C28+E28+G28+I28+K28+M28)</f>
        <v>7</v>
      </c>
      <c r="R28" s="16">
        <f>SUM(O28*Q28)</f>
        <v>0</v>
      </c>
    </row>
    <row r="29" spans="2:18" x14ac:dyDescent="0.25">
      <c r="B29" s="38" t="s">
        <v>46</v>
      </c>
      <c r="C29" s="19"/>
      <c r="D29" s="39"/>
      <c r="E29" s="19"/>
      <c r="F29" s="39"/>
      <c r="G29" s="19"/>
      <c r="H29" s="39"/>
      <c r="I29" s="19"/>
      <c r="J29" s="39"/>
      <c r="K29" s="19"/>
      <c r="L29" s="30"/>
      <c r="M29" s="30"/>
      <c r="N29" s="30"/>
      <c r="O29" s="13"/>
      <c r="P29" s="7"/>
      <c r="Q29" s="25">
        <v>1</v>
      </c>
      <c r="R29" s="16">
        <f>SUM(O29*Q29)</f>
        <v>0</v>
      </c>
    </row>
    <row r="30" spans="2:18" x14ac:dyDescent="0.25">
      <c r="B30" s="4" t="s">
        <v>47</v>
      </c>
      <c r="C30" s="2"/>
      <c r="D30" s="7"/>
      <c r="E30" s="2"/>
      <c r="F30" s="7"/>
      <c r="G30" s="2"/>
      <c r="H30" s="7"/>
      <c r="I30" s="2"/>
      <c r="J30" s="7"/>
      <c r="K30" s="2"/>
      <c r="L30" s="18"/>
      <c r="M30" s="18"/>
      <c r="N30" s="18"/>
      <c r="O30" s="13"/>
      <c r="P30" s="7"/>
      <c r="Q30" s="25">
        <v>1</v>
      </c>
      <c r="R30" s="16">
        <f t="shared" ref="R30:R31" si="4">SUM(O30*Q30)</f>
        <v>0</v>
      </c>
    </row>
    <row r="31" spans="2:18" ht="15.75" thickBot="1" x14ac:dyDescent="0.3">
      <c r="B31" s="5" t="s">
        <v>48</v>
      </c>
      <c r="C31" s="3"/>
      <c r="D31" s="8"/>
      <c r="E31" s="3"/>
      <c r="F31" s="8"/>
      <c r="G31" s="3"/>
      <c r="H31" s="8"/>
      <c r="I31" s="3"/>
      <c r="J31" s="8"/>
      <c r="K31" s="3"/>
      <c r="L31" s="3"/>
      <c r="M31" s="3" t="s">
        <v>49</v>
      </c>
      <c r="N31" s="3"/>
      <c r="O31" s="20"/>
      <c r="P31" s="8"/>
      <c r="Q31" s="26">
        <v>1</v>
      </c>
      <c r="R31" s="21">
        <f t="shared" si="4"/>
        <v>0</v>
      </c>
    </row>
    <row r="32" spans="2:18" ht="24.95" customHeight="1" thickBot="1" x14ac:dyDescent="0.3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5" t="s">
        <v>41</v>
      </c>
      <c r="P32" s="10"/>
      <c r="Q32" s="35">
        <f>SUM(Q11:Q24)</f>
        <v>88</v>
      </c>
      <c r="R32" s="17">
        <f>SUM(R11:R31)</f>
        <v>0</v>
      </c>
    </row>
  </sheetData>
  <mergeCells count="14">
    <mergeCell ref="B5:D5"/>
    <mergeCell ref="Q9:Q10"/>
    <mergeCell ref="C10:D10"/>
    <mergeCell ref="B7:R7"/>
    <mergeCell ref="B8:R8"/>
    <mergeCell ref="B9:B10"/>
    <mergeCell ref="C9:N9"/>
    <mergeCell ref="P9:P10"/>
    <mergeCell ref="R9:R10"/>
    <mergeCell ref="E10:F10"/>
    <mergeCell ref="G10:H10"/>
    <mergeCell ref="I10:J10"/>
    <mergeCell ref="K10:L10"/>
    <mergeCell ref="M10:N10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suma</vt:lpstr>
      <vt:lpstr>1</vt:lpstr>
      <vt:lpstr>2</vt:lpstr>
      <vt:lpstr>3</vt:lpstr>
      <vt:lpstr>4</vt:lpstr>
      <vt:lpstr>suma!Oblast_tisku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Bendlová Vladimíra</dc:creator>
  <cp:lastModifiedBy>Vladimír Plhák</cp:lastModifiedBy>
  <cp:lastPrinted>2025-08-22T16:35:57Z</cp:lastPrinted>
  <dcterms:created xsi:type="dcterms:W3CDTF">2025-08-21T05:58:41Z</dcterms:created>
  <dcterms:modified xsi:type="dcterms:W3CDTF">2026-01-24T11:22:14Z</dcterms:modified>
</cp:coreProperties>
</file>